
<file path=[Content_Types].xml><?xml version="1.0" encoding="utf-8"?>
<Types xmlns="http://schemas.openxmlformats.org/package/2006/content-types">
  <Override PartName="/docProps/app.xml" ContentType="application/vnd.openxmlformats-officedocument.extended-properties+xml"/>
  <Override PartName="/xl/worksheets/sheet6.xml" ContentType="application/vnd.openxmlformats-officedocument.spreadsheetml.worksheet+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Override PartName="/xl/worksheets/sheet7.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Default Extension="rels" ContentType="application/vnd.openxmlformats-package.relationships+xml"/>
  <Override PartName="/xl/worksheets/sheet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240" yWindow="80" windowWidth="21380" windowHeight="13400"/>
  </bookViews>
  <sheets>
    <sheet name="Figure 5.1 (part 1)" sheetId="12" r:id="rId1"/>
    <sheet name="Figure 5.1 (part 2)" sheetId="11" r:id="rId2"/>
    <sheet name="Figure 5.2" sheetId="1" r:id="rId3"/>
    <sheet name="Figure 5.3" sheetId="9" r:id="rId4"/>
    <sheet name="figure 5.4" sheetId="5" r:id="rId5"/>
    <sheet name="Figure 5.5 (part 1)" sheetId="6" r:id="rId6"/>
    <sheet name="Figure 5.5 (part 2)" sheetId="13" r:id="rId7"/>
    <sheet name="Figure 5.6" sheetId="7" r:id="rId8"/>
  </sheets>
  <definedNames>
    <definedName name="_xlnm.Print_Area" localSheetId="1">'Figure 5.1 (part 2)'!$A$2:$H$38</definedName>
  </definedNames>
  <calcPr calcId="130404"/>
  <extLst>
    <ext xmlns:mx="http://schemas.microsoft.com/office/mac/excel/2008/main" uri="http://schemas.microsoft.com/office/mac/excel/2008/main">
      <mx:ArchID Flags="2"/>
    </ext>
  </extLst>
</workbook>
</file>

<file path=xl/calcChain.xml><?xml version="1.0" encoding="utf-8"?>
<calcChain xmlns="http://schemas.openxmlformats.org/spreadsheetml/2006/main">
  <c r="M9" i="9"/>
  <c r="L9"/>
  <c r="K9"/>
  <c r="J9"/>
  <c r="I9"/>
  <c r="H9"/>
  <c r="G9"/>
  <c r="F9"/>
  <c r="E9"/>
  <c r="D9"/>
  <c r="C9"/>
  <c r="B9"/>
  <c r="M8"/>
  <c r="G8"/>
  <c r="M7"/>
  <c r="G7"/>
  <c r="M6"/>
  <c r="G6"/>
</calcChain>
</file>

<file path=xl/sharedStrings.xml><?xml version="1.0" encoding="utf-8"?>
<sst xmlns="http://schemas.openxmlformats.org/spreadsheetml/2006/main" count="284" uniqueCount="102">
  <si>
    <t>Paid Personal Leave</t>
  </si>
  <si>
    <t>Paid Family Leave</t>
  </si>
  <si>
    <t>Unpaid Family Leave</t>
  </si>
  <si>
    <t>All Workers</t>
  </si>
  <si>
    <t>Lowest 25% Average Wage</t>
  </si>
  <si>
    <t>Second 25% Average Wage</t>
  </si>
  <si>
    <t>Third 25% Average Wage</t>
  </si>
  <si>
    <t>Highest 25% Average Wage</t>
  </si>
  <si>
    <t>17C: 10 least affordable states for infant care in a center</t>
  </si>
  <si>
    <t>Cost</t>
  </si>
  <si>
    <t>Cost of Care as
a Percentage of
State Median
Income for a
Two-Parent Family</t>
  </si>
  <si>
    <t>Massachusetts</t>
  </si>
  <si>
    <t>New York</t>
  </si>
  <si>
    <t>Hawaii</t>
  </si>
  <si>
    <t>Colorado</t>
  </si>
  <si>
    <t>Minnesota</t>
  </si>
  <si>
    <t>District of Columbia</t>
  </si>
  <si>
    <t>Oregon</t>
  </si>
  <si>
    <t>Illinois</t>
  </si>
  <si>
    <t>Montana</t>
  </si>
  <si>
    <t>Pennsylvania</t>
  </si>
  <si>
    <t>National Average</t>
  </si>
  <si>
    <r>
      <t xml:space="preserve">Source: National Association of Child Care Resource &amp; Referral Agencies, </t>
    </r>
    <r>
      <rPr>
        <i/>
        <sz val="11"/>
        <color theme="1"/>
        <rFont val="Calibri"/>
        <family val="2"/>
        <scheme val="minor"/>
      </rPr>
      <t xml:space="preserve">Child Care in America </t>
    </r>
    <r>
      <rPr>
        <sz val="11"/>
        <color theme="1"/>
        <rFont val="Calibri"/>
        <family val="2"/>
        <scheme val="minor"/>
      </rPr>
      <t>State Fact Sheets July 2011</t>
    </r>
  </si>
  <si>
    <t>Type of child care 
(during mother’s work hours)</t>
  </si>
  <si>
    <t>Percent</t>
  </si>
  <si>
    <t>Total</t>
  </si>
  <si>
    <t>Grandparent care</t>
  </si>
  <si>
    <t>Poverty status</t>
  </si>
  <si>
    <t>Below 100% poverty</t>
  </si>
  <si>
    <t>Mother care</t>
  </si>
  <si>
    <t>—</t>
  </si>
  <si>
    <t>Father care</t>
  </si>
  <si>
    <t>Other relative care</t>
  </si>
  <si>
    <t>Center-based care</t>
  </si>
  <si>
    <t>Other nonrelative care</t>
  </si>
  <si>
    <t>Other</t>
  </si>
  <si>
    <t>100% poverty and above</t>
  </si>
  <si>
    <t>Race and Hispanic origin of mother</t>
  </si>
  <si>
    <t>White, non-Hispanic</t>
  </si>
  <si>
    <t>Black, non-Hispanic</t>
  </si>
  <si>
    <t>Hispanic</t>
  </si>
  <si>
    <t>Educational attainment of mother</t>
  </si>
  <si>
    <t>Less than high school</t>
  </si>
  <si>
    <t>High school diploma or equivalent</t>
  </si>
  <si>
    <t>Some college, including vocational/technical/associate's degree</t>
  </si>
  <si>
    <t>Bachelor's degree or higher</t>
  </si>
  <si>
    <r>
      <t>Father care</t>
    </r>
    <r>
      <rPr>
        <vertAlign val="superscript"/>
        <sz val="10"/>
        <color indexed="8"/>
        <rFont val="Calibri"/>
      </rPr>
      <t>a</t>
    </r>
  </si>
  <si>
    <r>
      <t>Other relative care</t>
    </r>
    <r>
      <rPr>
        <vertAlign val="superscript"/>
        <sz val="10"/>
        <color indexed="8"/>
        <rFont val="Calibri"/>
      </rPr>
      <t>b</t>
    </r>
  </si>
  <si>
    <r>
      <t>Center-based care</t>
    </r>
    <r>
      <rPr>
        <vertAlign val="superscript"/>
        <sz val="10"/>
        <color indexed="8"/>
        <rFont val="Calibri"/>
      </rPr>
      <t>c</t>
    </r>
  </si>
  <si>
    <r>
      <t>Other nonrelative care</t>
    </r>
    <r>
      <rPr>
        <vertAlign val="superscript"/>
        <sz val="10"/>
        <color indexed="8"/>
        <rFont val="Calibri"/>
      </rPr>
      <t>d</t>
    </r>
  </si>
  <si>
    <r>
      <t>Other</t>
    </r>
    <r>
      <rPr>
        <vertAlign val="superscript"/>
        <sz val="10"/>
        <color indexed="8"/>
        <rFont val="Calibri"/>
      </rPr>
      <t>e</t>
    </r>
  </si>
  <si>
    <t>b Other relatives include siblings and other relatives.</t>
  </si>
  <si>
    <t>c Center-based care includes day care centers, nursery schools, preschools, and Head Start programs.</t>
  </si>
  <si>
    <t>Source: The Federal Interagency Forum on Child and Family Statistics, America's Children: Key National Indicators of Well-Being, 2011 Table FAM3A, 
this documents cites US Census Bureau, Survey of Income and Program Participation as its data source</t>
  </si>
  <si>
    <t>Primary child care arrangements for children Under Age 5 with employed mothers</t>
  </si>
  <si>
    <t>Source: Bureau of Labor Statistics, Employee Benefits Survey, Table 32, "Leave Benefits: Access, Civilian Workers"</t>
  </si>
  <si>
    <t>Mothers</t>
  </si>
  <si>
    <t>Fathers</t>
  </si>
  <si>
    <t>Housework</t>
  </si>
  <si>
    <t>Child Care</t>
  </si>
  <si>
    <t>Sources: "The Changing Rhythms of American Family Life", Bianchi et. Al., Russell Sage Foundation 2007 (1965 -2000) and the American Time Use Survey, Bureau of Labor Statistics, http://www.bls.gov/tus/ (2010)</t>
  </si>
  <si>
    <r>
      <t>Working</t>
    </r>
    <r>
      <rPr>
        <vertAlign val="superscript"/>
        <sz val="11"/>
        <color theme="1"/>
        <rFont val="Calibri"/>
        <family val="2"/>
        <scheme val="minor"/>
      </rPr>
      <t>1</t>
    </r>
  </si>
  <si>
    <t>1: "Working" includes time spent working, doing activities as part of one’s job, doing activities that are not obviously
work but are done as part of one’s job (such as playing golf with business clients), engaging in income-generating activities (not as part of one’s job), and job search activities. For other definitions, see the American Time Use Survey's User Guide.</t>
  </si>
  <si>
    <t>Mothers' and Fathers' Time Spent Per Week, Selected Activities</t>
  </si>
  <si>
    <t>Total "Family Workload"</t>
  </si>
  <si>
    <t>Women</t>
  </si>
  <si>
    <t>Men</t>
  </si>
  <si>
    <t>Year</t>
  </si>
  <si>
    <t>Source: Demos Analysis of Current Population Survey Annual Social and Economic Supplement</t>
  </si>
  <si>
    <t>Data extracted from IPUMS, Miriam King, Steven Ruggles, J. Trent Alexander, Sarah Flood, Katie Genadek, 
Matthew B. Schroeder, Brandon Trampe, and Rebecca Vick. Integrated Public Use Microdata Series, Current 
Population Survey: Version 3.0. [Machine-readable database]. Minneapolis: University of Minnesota, 2010.</t>
  </si>
  <si>
    <t>Paid Sick Leave</t>
  </si>
  <si>
    <t>Paid Vacation</t>
  </si>
  <si>
    <r>
      <t>Mother care</t>
    </r>
    <r>
      <rPr>
        <vertAlign val="superscript"/>
        <sz val="10"/>
        <color indexed="8"/>
        <rFont val="Calibri"/>
      </rPr>
      <t>a</t>
    </r>
  </si>
  <si>
    <r>
      <t>a</t>
    </r>
    <r>
      <rPr>
        <sz val="10"/>
        <rFont val="Calibri"/>
      </rPr>
      <t xml:space="preserve"> Mother and father care each refer to care while the mother worked.</t>
    </r>
  </si>
  <si>
    <r>
      <t xml:space="preserve">d </t>
    </r>
    <r>
      <rPr>
        <sz val="10"/>
        <rFont val="Calibri"/>
      </rPr>
      <t>Other nonrelative care includes family day care providers, in-home babysitters, and other nonrelatives providing care in either the child’s or provider’s home.</t>
    </r>
  </si>
  <si>
    <r>
      <t>e</t>
    </r>
    <r>
      <rPr>
        <sz val="10"/>
        <rFont val="Calibri"/>
      </rPr>
      <t xml:space="preserve"> Other for 1985–1993 includes children in kindergarten or grade school, in a school-based activity, or in self-care. In 1995, it also includes children with no regular arrangement. Beginning in 1997, Other includes children in kindergarten or grade school, self-care, and with no regular arrangement, but does not include school-based activities, as they were deleted as categorical choices for preschoolers.</t>
    </r>
  </si>
  <si>
    <t xml:space="preserve">Table with row headers in column A, and column headers in rows 6 through 8.  </t>
  </si>
  <si>
    <t>Mothers' Average Age at First Birth, U.S., 1980-2008</t>
  </si>
  <si>
    <t>Median Age at First Marriage, by Sex, 1980 to 2010</t>
  </si>
  <si>
    <t xml:space="preserve">
All Women with Children Under 18</t>
  </si>
  <si>
    <t xml:space="preserve">
Women with Children
Under 1 year old</t>
  </si>
  <si>
    <t xml:space="preserve">
Women with Children
Under 3 years old</t>
  </si>
  <si>
    <t>Cost of Infant Care, 10 Least Affordable States</t>
  </si>
  <si>
    <t>Source: T.J. Mathews and Brady Hamilton, "Delayed Childbearing: More Women Are Having Their First Child Later in Life", NCHS Data Brief No. 21, August 2009</t>
  </si>
  <si>
    <t>Labor Force Participation Rate, Women with Young Children</t>
  </si>
  <si>
    <t>17B: 10 least affordable states for pre-school age care in a center</t>
  </si>
  <si>
    <t>Cost of Care as
a Percentage of
Median Single
Mother Income</t>
  </si>
  <si>
    <t>Wisconsin</t>
  </si>
  <si>
    <t>Vermont</t>
  </si>
  <si>
    <t>Maine</t>
  </si>
  <si>
    <t>Data used for Figure 5.5</t>
  </si>
  <si>
    <t>Data used for figure 5.5</t>
  </si>
  <si>
    <t>Cost of Child Care for a 4-year-old, 10 Least Affordable States</t>
  </si>
  <si>
    <t>Data used for Figure 5.6</t>
  </si>
  <si>
    <t>Access to Leave Benefits at Work by Wage Quartile, 2010</t>
  </si>
  <si>
    <t>Figure 5.3</t>
  </si>
  <si>
    <t>Data Used for Figure 5.2</t>
  </si>
  <si>
    <t xml:space="preserve">Source:  U.S. Census Bureau, Current Population Survey, Annual Social and Economic Supplement, 
Table MS-2:  http://www.census.gov/population/www/socdemo/hh-fam.html </t>
  </si>
  <si>
    <t>year</t>
  </si>
  <si>
    <t>Data used for Figure 5.1</t>
  </si>
  <si>
    <t>Mother's Age at First Birth</t>
  </si>
  <si>
    <t>Data used for Figure 5.4</t>
  </si>
</sst>
</file>

<file path=xl/styles.xml><?xml version="1.0" encoding="utf-8"?>
<styleSheet xmlns="http://schemas.openxmlformats.org/spreadsheetml/2006/main">
  <numFmts count="7">
    <numFmt numFmtId="6" formatCode="&quot;$&quot;#,##0_);[Red]\(&quot;$&quot;#,##0\)"/>
    <numFmt numFmtId="8" formatCode="&quot;$&quot;#,##0.00_);[Red]\(&quot;$&quot;#,##0.00\)"/>
    <numFmt numFmtId="44" formatCode="_(&quot;$&quot;* #,##0.00_);_(&quot;$&quot;* \(#,##0.00\);_(&quot;$&quot;* &quot;-&quot;??_);_(@_)"/>
    <numFmt numFmtId="164" formatCode="&quot;$&quot;#,##0_);[Red]\(&quot;$&quot;#,##0\)"/>
    <numFmt numFmtId="167" formatCode="0.0%"/>
    <numFmt numFmtId="168" formatCode="0.0"/>
    <numFmt numFmtId="169" formatCode="&quot;$&quot;#,##0"/>
  </numFmts>
  <fonts count="27">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Times New Roman"/>
      <family val="1"/>
    </font>
    <font>
      <sz val="8"/>
      <name val="Times New Roman"/>
      <family val="1"/>
    </font>
    <font>
      <sz val="8"/>
      <color indexed="8"/>
      <name val="Times New Roman"/>
      <family val="1"/>
    </font>
    <font>
      <b/>
      <sz val="10"/>
      <name val="Times New Roman"/>
      <family val="1"/>
    </font>
    <font>
      <b/>
      <sz val="11"/>
      <name val="Calibri"/>
      <family val="2"/>
      <scheme val="minor"/>
    </font>
    <font>
      <sz val="11"/>
      <name val="Calibri"/>
      <family val="2"/>
      <scheme val="minor"/>
    </font>
    <font>
      <vertAlign val="superscript"/>
      <sz val="11"/>
      <color theme="1"/>
      <name val="Calibri"/>
      <family val="2"/>
      <scheme val="minor"/>
    </font>
    <font>
      <sz val="12"/>
      <name val="Arial"/>
      <family val="2"/>
    </font>
    <font>
      <sz val="11"/>
      <color indexed="9"/>
      <name val="Calibri"/>
      <family val="2"/>
      <scheme val="minor"/>
    </font>
    <font>
      <u/>
      <sz val="11"/>
      <name val="Calibri"/>
      <family val="2"/>
      <scheme val="minor"/>
    </font>
    <font>
      <sz val="12"/>
      <name val="Calibri"/>
      <family val="2"/>
      <scheme val="minor"/>
    </font>
    <font>
      <sz val="12"/>
      <color theme="1"/>
      <name val="Calibri"/>
      <family val="2"/>
      <scheme val="minor"/>
    </font>
    <font>
      <sz val="8"/>
      <name val="Verdana"/>
    </font>
    <font>
      <b/>
      <sz val="11"/>
      <color indexed="8"/>
      <name val="Calibri"/>
      <family val="2"/>
    </font>
    <font>
      <b/>
      <sz val="11"/>
      <name val="Calibri"/>
      <family val="2"/>
    </font>
    <font>
      <vertAlign val="superscript"/>
      <sz val="10"/>
      <color indexed="8"/>
      <name val="Calibri"/>
    </font>
    <font>
      <b/>
      <sz val="10"/>
      <name val="Calibri"/>
    </font>
    <font>
      <sz val="10"/>
      <color indexed="8"/>
      <name val="Calibri"/>
    </font>
    <font>
      <sz val="10"/>
      <name val="Calibri"/>
    </font>
    <font>
      <b/>
      <sz val="10"/>
      <color indexed="9"/>
      <name val="Calibri"/>
    </font>
    <font>
      <vertAlign val="superscript"/>
      <sz val="10"/>
      <name val="Calibri"/>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indexed="9"/>
        <bgColor indexed="9"/>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64"/>
      </left>
      <right style="thick">
        <color indexed="64"/>
      </right>
      <top style="thin">
        <color indexed="64"/>
      </top>
      <bottom style="thin">
        <color indexed="64"/>
      </bottom>
      <diagonal/>
    </border>
    <border>
      <left style="thin">
        <color indexed="64"/>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style="thin">
        <color indexed="22"/>
      </left>
      <right/>
      <top style="thin">
        <color indexed="22"/>
      </top>
      <bottom/>
      <diagonal/>
    </border>
    <border>
      <left/>
      <right/>
      <top style="thin">
        <color indexed="22"/>
      </top>
      <bottom/>
      <diagonal/>
    </border>
  </borders>
  <cellStyleXfs count="4">
    <xf numFmtId="0" fontId="0" fillId="0" borderId="0"/>
    <xf numFmtId="0" fontId="4" fillId="0" borderId="0"/>
    <xf numFmtId="0" fontId="12" fillId="0" borderId="0">
      <alignment vertical="top"/>
    </xf>
    <xf numFmtId="9" fontId="1" fillId="0" borderId="0" applyFont="0" applyFill="0" applyBorder="0" applyAlignment="0" applyProtection="0"/>
  </cellStyleXfs>
  <cellXfs count="127">
    <xf numFmtId="0" fontId="0" fillId="0" borderId="0" xfId="0"/>
    <xf numFmtId="0" fontId="0" fillId="0" borderId="0" xfId="0" applyAlignment="1">
      <alignment horizontal="center"/>
    </xf>
    <xf numFmtId="0" fontId="0" fillId="0" borderId="0" xfId="0" applyAlignment="1"/>
    <xf numFmtId="167" fontId="0" fillId="0" borderId="0" xfId="0" applyNumberFormat="1"/>
    <xf numFmtId="0" fontId="0" fillId="0" borderId="1" xfId="0" applyBorder="1" applyAlignment="1">
      <alignment horizontal="center"/>
    </xf>
    <xf numFmtId="167" fontId="0" fillId="0" borderId="1" xfId="0" applyNumberFormat="1" applyBorder="1" applyAlignment="1">
      <alignment horizontal="center"/>
    </xf>
    <xf numFmtId="0" fontId="0" fillId="0" borderId="0" xfId="0" applyAlignment="1">
      <alignment horizontal="left"/>
    </xf>
    <xf numFmtId="0" fontId="0" fillId="0" borderId="0" xfId="0" applyFill="1" applyAlignment="1">
      <alignment horizontal="left" wrapText="1"/>
    </xf>
    <xf numFmtId="0" fontId="5" fillId="0" borderId="0" xfId="0" applyFont="1"/>
    <xf numFmtId="0" fontId="4" fillId="0" borderId="0" xfId="1"/>
    <xf numFmtId="0" fontId="8" fillId="0" borderId="0" xfId="1" applyFont="1" applyFill="1" applyBorder="1" applyAlignment="1">
      <alignment horizontal="left" wrapText="1"/>
    </xf>
    <xf numFmtId="0" fontId="0" fillId="0" borderId="5" xfId="0" applyBorder="1"/>
    <xf numFmtId="0" fontId="0" fillId="0" borderId="4" xfId="0" applyBorder="1"/>
    <xf numFmtId="0" fontId="0" fillId="0" borderId="12" xfId="0" applyBorder="1"/>
    <xf numFmtId="0" fontId="0" fillId="0" borderId="0" xfId="0" applyBorder="1"/>
    <xf numFmtId="0" fontId="0" fillId="0" borderId="0" xfId="0" applyFill="1" applyBorder="1"/>
    <xf numFmtId="168" fontId="0" fillId="0" borderId="0" xfId="0" applyNumberFormat="1"/>
    <xf numFmtId="0" fontId="0" fillId="0" borderId="14" xfId="0" applyBorder="1"/>
    <xf numFmtId="0" fontId="0" fillId="0" borderId="15" xfId="0" applyBorder="1"/>
    <xf numFmtId="168" fontId="0" fillId="0" borderId="16" xfId="0" applyNumberFormat="1" applyBorder="1"/>
    <xf numFmtId="168" fontId="0" fillId="0" borderId="13" xfId="0" applyNumberFormat="1" applyBorder="1"/>
    <xf numFmtId="0" fontId="0" fillId="0" borderId="15" xfId="0" applyFill="1" applyBorder="1"/>
    <xf numFmtId="168" fontId="0" fillId="0" borderId="7" xfId="0" applyNumberFormat="1" applyBorder="1"/>
    <xf numFmtId="168" fontId="0" fillId="0" borderId="3" xfId="0" applyNumberFormat="1" applyBorder="1"/>
    <xf numFmtId="0" fontId="0" fillId="0" borderId="17" xfId="0" applyBorder="1"/>
    <xf numFmtId="0" fontId="0" fillId="0" borderId="18" xfId="0" applyBorder="1"/>
    <xf numFmtId="0" fontId="0" fillId="0" borderId="19" xfId="0" applyBorder="1"/>
    <xf numFmtId="168" fontId="0" fillId="0" borderId="20" xfId="0" applyNumberFormat="1" applyBorder="1"/>
    <xf numFmtId="0" fontId="0" fillId="0" borderId="19" xfId="0" applyFill="1" applyBorder="1"/>
    <xf numFmtId="168" fontId="0" fillId="0" borderId="21" xfId="0" applyNumberFormat="1" applyBorder="1"/>
    <xf numFmtId="0" fontId="0" fillId="0" borderId="22" xfId="0" applyFill="1" applyBorder="1"/>
    <xf numFmtId="168" fontId="0" fillId="0" borderId="23" xfId="0" applyNumberFormat="1" applyBorder="1"/>
    <xf numFmtId="168" fontId="0" fillId="0" borderId="24" xfId="0" applyNumberFormat="1" applyBorder="1"/>
    <xf numFmtId="168" fontId="0" fillId="0" borderId="22" xfId="0" applyNumberFormat="1" applyBorder="1"/>
    <xf numFmtId="0" fontId="13" fillId="3" borderId="0" xfId="2" applyFont="1" applyFill="1" applyAlignment="1"/>
    <xf numFmtId="0" fontId="10" fillId="3" borderId="0" xfId="2" applyFont="1" applyFill="1" applyAlignment="1"/>
    <xf numFmtId="0" fontId="9" fillId="3" borderId="0" xfId="2" applyFont="1" applyFill="1" applyAlignment="1"/>
    <xf numFmtId="0" fontId="10" fillId="3" borderId="0" xfId="2" applyFont="1" applyFill="1" applyAlignment="1">
      <alignment horizontal="center"/>
    </xf>
    <xf numFmtId="168" fontId="10" fillId="3" borderId="0" xfId="2" applyNumberFormat="1" applyFont="1" applyFill="1" applyAlignment="1"/>
    <xf numFmtId="0" fontId="14" fillId="3" borderId="0" xfId="2" applyFont="1" applyFill="1" applyAlignment="1"/>
    <xf numFmtId="15" fontId="10" fillId="3" borderId="0" xfId="2" applyNumberFormat="1" applyFont="1" applyFill="1" applyAlignment="1"/>
    <xf numFmtId="0" fontId="10" fillId="3" borderId="1" xfId="2" applyFont="1" applyFill="1" applyBorder="1" applyAlignment="1">
      <alignment horizontal="center"/>
    </xf>
    <xf numFmtId="0" fontId="0" fillId="0" borderId="0" xfId="0"/>
    <xf numFmtId="0" fontId="0" fillId="0" borderId="0" xfId="0" applyAlignment="1">
      <alignment horizontal="left"/>
    </xf>
    <xf numFmtId="0" fontId="0" fillId="0" borderId="0" xfId="0" applyAlignment="1">
      <alignment horizontal="left"/>
    </xf>
    <xf numFmtId="0" fontId="0" fillId="0" borderId="0" xfId="0" applyAlignment="1">
      <alignment horizontal="left" wrapText="1"/>
    </xf>
    <xf numFmtId="0" fontId="0" fillId="0" borderId="0" xfId="0" applyFill="1"/>
    <xf numFmtId="0" fontId="5" fillId="0" borderId="0" xfId="0" applyFont="1" applyBorder="1"/>
    <xf numFmtId="0" fontId="5" fillId="0" borderId="0" xfId="0" applyFont="1" applyFill="1" applyBorder="1"/>
    <xf numFmtId="0" fontId="7" fillId="0" borderId="0" xfId="1" applyFont="1" applyFill="1" applyBorder="1" applyAlignment="1">
      <alignment horizontal="left" wrapText="1"/>
    </xf>
    <xf numFmtId="168" fontId="6" fillId="0" borderId="0" xfId="1" applyNumberFormat="1" applyFont="1" applyFill="1" applyBorder="1" applyAlignment="1"/>
    <xf numFmtId="0" fontId="0" fillId="0" borderId="0" xfId="0" applyFont="1"/>
    <xf numFmtId="0" fontId="0" fillId="0" borderId="0" xfId="0" applyAlignment="1">
      <alignment wrapText="1"/>
    </xf>
    <xf numFmtId="169" fontId="0" fillId="0" borderId="0" xfId="0" applyNumberFormat="1" applyAlignment="1">
      <alignment horizontal="right"/>
    </xf>
    <xf numFmtId="0" fontId="0" fillId="0" borderId="0" xfId="0" applyAlignment="1">
      <alignment horizontal="left"/>
    </xf>
    <xf numFmtId="0" fontId="0" fillId="0" borderId="1" xfId="0" applyBorder="1" applyAlignment="1">
      <alignment horizontal="center"/>
    </xf>
    <xf numFmtId="0" fontId="15" fillId="0" borderId="0" xfId="1" applyFont="1" applyFill="1" applyBorder="1" applyAlignment="1">
      <alignment horizontal="left" wrapText="1"/>
    </xf>
    <xf numFmtId="0" fontId="16" fillId="0" borderId="0" xfId="0" applyFont="1"/>
    <xf numFmtId="0" fontId="2" fillId="0" borderId="0" xfId="0" applyFont="1" applyFill="1"/>
    <xf numFmtId="0" fontId="0" fillId="0" borderId="0" xfId="0" applyFill="1" applyAlignment="1">
      <alignment horizontal="center"/>
    </xf>
    <xf numFmtId="0" fontId="2" fillId="0" borderId="1" xfId="0" applyFont="1" applyFill="1" applyBorder="1" applyAlignment="1">
      <alignment horizontal="center"/>
    </xf>
    <xf numFmtId="0" fontId="0" fillId="0" borderId="1" xfId="0" applyFill="1" applyBorder="1" applyAlignment="1">
      <alignment horizontal="center"/>
    </xf>
    <xf numFmtId="0" fontId="10" fillId="3" borderId="1" xfId="2" applyFont="1" applyFill="1" applyBorder="1" applyAlignment="1"/>
    <xf numFmtId="0" fontId="10" fillId="0" borderId="1" xfId="2" applyFont="1" applyFill="1" applyBorder="1" applyAlignment="1"/>
    <xf numFmtId="168" fontId="10" fillId="3" borderId="1" xfId="2" applyNumberFormat="1" applyFont="1" applyFill="1" applyBorder="1" applyAlignment="1"/>
    <xf numFmtId="0" fontId="10" fillId="3" borderId="1" xfId="0" applyFont="1" applyFill="1" applyBorder="1" applyAlignment="1">
      <alignment horizontal="center"/>
    </xf>
    <xf numFmtId="168" fontId="10" fillId="3" borderId="1" xfId="0" applyNumberFormat="1" applyFont="1" applyFill="1" applyBorder="1" applyAlignment="1"/>
    <xf numFmtId="168" fontId="0" fillId="0" borderId="1" xfId="0" applyNumberFormat="1" applyBorder="1" applyAlignment="1">
      <alignment horizontal="center"/>
    </xf>
    <xf numFmtId="0" fontId="0" fillId="0" borderId="0" xfId="0" applyFont="1" applyFill="1"/>
    <xf numFmtId="0" fontId="18" fillId="0" borderId="1" xfId="0" applyFont="1" applyBorder="1" applyAlignment="1">
      <alignment horizontal="center"/>
    </xf>
    <xf numFmtId="0" fontId="19" fillId="3" borderId="1" xfId="2" applyFont="1" applyFill="1" applyBorder="1" applyAlignment="1">
      <alignment horizontal="center"/>
    </xf>
    <xf numFmtId="0" fontId="19" fillId="3" borderId="5" xfId="2" applyFont="1" applyFill="1" applyBorder="1" applyAlignment="1">
      <alignment horizontal="center"/>
    </xf>
    <xf numFmtId="0" fontId="2" fillId="4" borderId="1" xfId="0" applyFont="1" applyFill="1" applyBorder="1" applyAlignment="1">
      <alignment horizontal="center"/>
    </xf>
    <xf numFmtId="0" fontId="2" fillId="4" borderId="1" xfId="0" applyFont="1" applyFill="1" applyBorder="1" applyAlignment="1">
      <alignment horizontal="center" wrapText="1"/>
    </xf>
    <xf numFmtId="0" fontId="18" fillId="0" borderId="1" xfId="0" applyFont="1" applyBorder="1"/>
    <xf numFmtId="0" fontId="18" fillId="0" borderId="11" xfId="0" applyFont="1" applyBorder="1"/>
    <xf numFmtId="0" fontId="18" fillId="0" borderId="2" xfId="0" applyFont="1" applyBorder="1"/>
    <xf numFmtId="0" fontId="2" fillId="4" borderId="2" xfId="0" applyFont="1" applyFill="1" applyBorder="1" applyAlignment="1">
      <alignment horizontal="center" wrapText="1"/>
    </xf>
    <xf numFmtId="0" fontId="0" fillId="4" borderId="4" xfId="0" applyFill="1" applyBorder="1" applyAlignment="1">
      <alignment horizontal="center"/>
    </xf>
    <xf numFmtId="164" fontId="0" fillId="4" borderId="5" xfId="0" applyNumberFormat="1" applyFill="1" applyBorder="1" applyAlignment="1">
      <alignment horizontal="center"/>
    </xf>
    <xf numFmtId="167" fontId="0" fillId="4" borderId="7" xfId="3" applyNumberFormat="1" applyFont="1" applyFill="1" applyBorder="1" applyAlignment="1">
      <alignment horizontal="center"/>
    </xf>
    <xf numFmtId="167" fontId="0" fillId="4" borderId="7" xfId="0" applyNumberFormat="1" applyFill="1" applyBorder="1" applyAlignment="1">
      <alignment horizontal="center"/>
    </xf>
    <xf numFmtId="164" fontId="0" fillId="4" borderId="4" xfId="0" applyNumberFormat="1" applyFill="1" applyBorder="1" applyAlignment="1">
      <alignment horizontal="center"/>
    </xf>
    <xf numFmtId="167" fontId="0" fillId="4" borderId="3" xfId="3" applyNumberFormat="1" applyFont="1" applyFill="1" applyBorder="1" applyAlignment="1">
      <alignment horizontal="center"/>
    </xf>
    <xf numFmtId="167" fontId="0" fillId="4" borderId="3" xfId="0" applyNumberFormat="1" applyFill="1" applyBorder="1" applyAlignment="1">
      <alignment horizontal="center"/>
    </xf>
    <xf numFmtId="167" fontId="0" fillId="4" borderId="3" xfId="0" applyNumberFormat="1" applyFill="1" applyBorder="1" applyAlignment="1">
      <alignment horizontal="center" wrapText="1"/>
    </xf>
    <xf numFmtId="164" fontId="0" fillId="4" borderId="6" xfId="0" applyNumberFormat="1" applyFill="1" applyBorder="1" applyAlignment="1">
      <alignment horizontal="center"/>
    </xf>
    <xf numFmtId="167" fontId="0" fillId="4" borderId="8" xfId="3" applyNumberFormat="1" applyFont="1" applyFill="1" applyBorder="1" applyAlignment="1">
      <alignment horizontal="center"/>
    </xf>
    <xf numFmtId="167" fontId="0" fillId="4" borderId="8" xfId="0" applyNumberFormat="1" applyFill="1" applyBorder="1" applyAlignment="1">
      <alignment horizontal="center"/>
    </xf>
    <xf numFmtId="164" fontId="2" fillId="4" borderId="2" xfId="0" applyNumberFormat="1" applyFont="1" applyFill="1" applyBorder="1" applyAlignment="1">
      <alignment horizontal="center"/>
    </xf>
    <xf numFmtId="0" fontId="0" fillId="4" borderId="2" xfId="0" applyFill="1" applyBorder="1" applyAlignment="1">
      <alignment horizontal="center"/>
    </xf>
    <xf numFmtId="0" fontId="21" fillId="0" borderId="1" xfId="1" applyFont="1" applyFill="1" applyBorder="1" applyAlignment="1">
      <alignment horizontal="left" wrapText="1"/>
    </xf>
    <xf numFmtId="0" fontId="21" fillId="0" borderId="1" xfId="1" applyFont="1" applyFill="1" applyBorder="1" applyAlignment="1">
      <alignment horizontal="right" wrapText="1"/>
    </xf>
    <xf numFmtId="0" fontId="22" fillId="0" borderId="0" xfId="0" applyFont="1"/>
    <xf numFmtId="0" fontId="22" fillId="0" borderId="0" xfId="0" applyFont="1" applyBorder="1"/>
    <xf numFmtId="0" fontId="22" fillId="0" borderId="0" xfId="0" applyFont="1" applyFill="1" applyBorder="1"/>
    <xf numFmtId="0" fontId="22" fillId="0" borderId="0" xfId="1" applyFont="1" applyFill="1" applyBorder="1" applyAlignment="1">
      <alignment horizontal="left" wrapText="1"/>
    </xf>
    <xf numFmtId="168" fontId="23" fillId="0" borderId="0" xfId="1" applyNumberFormat="1" applyFont="1" applyFill="1" applyBorder="1" applyAlignment="1"/>
    <xf numFmtId="168" fontId="22" fillId="0" borderId="0" xfId="0" applyNumberFormat="1" applyFont="1"/>
    <xf numFmtId="0" fontId="22" fillId="4" borderId="1" xfId="1" applyFont="1" applyFill="1" applyBorder="1" applyAlignment="1">
      <alignment horizontal="left" wrapText="1"/>
    </xf>
    <xf numFmtId="168" fontId="23" fillId="4" borderId="1" xfId="1" applyNumberFormat="1" applyFont="1" applyFill="1" applyBorder="1" applyAlignment="1">
      <alignment horizontal="right"/>
    </xf>
    <xf numFmtId="168" fontId="23" fillId="4" borderId="1" xfId="1" applyNumberFormat="1" applyFont="1" applyFill="1" applyBorder="1" applyAlignment="1"/>
    <xf numFmtId="0" fontId="22" fillId="4" borderId="1" xfId="1" applyFont="1" applyFill="1" applyBorder="1" applyAlignment="1">
      <alignment wrapText="1"/>
    </xf>
    <xf numFmtId="0" fontId="0" fillId="0" borderId="0" xfId="0" applyAlignment="1">
      <alignment horizontal="left"/>
    </xf>
    <xf numFmtId="0" fontId="10" fillId="3" borderId="0" xfId="2" applyFont="1" applyFill="1" applyAlignment="1">
      <alignment horizontal="left" wrapText="1"/>
    </xf>
    <xf numFmtId="0" fontId="10" fillId="3" borderId="0" xfId="2" applyFont="1" applyFill="1" applyAlignment="1">
      <alignment horizontal="left"/>
    </xf>
    <xf numFmtId="0" fontId="15" fillId="3" borderId="0" xfId="2" applyFont="1" applyFill="1" applyAlignment="1">
      <alignment horizontal="left"/>
    </xf>
    <xf numFmtId="0" fontId="0" fillId="0" borderId="12" xfId="0" applyFill="1" applyBorder="1" applyAlignment="1">
      <alignment horizontal="left"/>
    </xf>
    <xf numFmtId="0" fontId="0" fillId="0" borderId="0" xfId="0" applyFill="1" applyAlignment="1">
      <alignment horizontal="left"/>
    </xf>
    <xf numFmtId="0" fontId="0" fillId="0" borderId="12" xfId="0" applyFill="1" applyBorder="1" applyAlignment="1">
      <alignment horizontal="left" wrapText="1"/>
    </xf>
    <xf numFmtId="0" fontId="0" fillId="0" borderId="0" xfId="0" applyFill="1" applyAlignment="1">
      <alignment horizontal="left" wrapText="1"/>
    </xf>
    <xf numFmtId="0" fontId="18" fillId="0" borderId="1" xfId="0" applyFont="1" applyBorder="1" applyAlignment="1">
      <alignment horizontal="center"/>
    </xf>
    <xf numFmtId="0" fontId="18" fillId="0" borderId="11" xfId="0" applyFont="1" applyBorder="1" applyAlignment="1">
      <alignment horizontal="center"/>
    </xf>
    <xf numFmtId="0" fontId="18" fillId="0" borderId="2" xfId="0" applyFont="1" applyBorder="1" applyAlignment="1">
      <alignment horizontal="center"/>
    </xf>
    <xf numFmtId="0" fontId="0" fillId="0" borderId="0" xfId="0" applyAlignment="1">
      <alignment horizontal="left" wrapText="1"/>
    </xf>
    <xf numFmtId="0" fontId="0" fillId="0" borderId="0" xfId="0" applyFont="1" applyFill="1" applyAlignment="1">
      <alignment horizontal="left"/>
    </xf>
    <xf numFmtId="0" fontId="25" fillId="2" borderId="0" xfId="1" applyFont="1" applyFill="1" applyBorder="1" applyAlignment="1">
      <alignment horizontal="left" wrapText="1"/>
    </xf>
    <xf numFmtId="0" fontId="23" fillId="2" borderId="0" xfId="1" applyFont="1" applyFill="1" applyBorder="1" applyAlignment="1">
      <alignment horizontal="left" wrapText="1"/>
    </xf>
    <xf numFmtId="0" fontId="15" fillId="0" borderId="9" xfId="1" applyFont="1" applyFill="1" applyBorder="1" applyAlignment="1">
      <alignment horizontal="left" wrapText="1"/>
    </xf>
    <xf numFmtId="0" fontId="15" fillId="0" borderId="10" xfId="1" applyFont="1" applyFill="1" applyBorder="1" applyAlignment="1">
      <alignment horizontal="left" wrapText="1"/>
    </xf>
    <xf numFmtId="0" fontId="23" fillId="4" borderId="1" xfId="1" applyFont="1" applyFill="1" applyBorder="1" applyAlignment="1">
      <alignment horizontal="left" wrapText="1"/>
    </xf>
    <xf numFmtId="0" fontId="24" fillId="4" borderId="1" xfId="1" applyFont="1" applyFill="1" applyBorder="1" applyAlignment="1">
      <alignment horizontal="left"/>
    </xf>
    <xf numFmtId="0" fontId="15" fillId="0" borderId="25" xfId="1" applyFont="1" applyFill="1" applyBorder="1" applyAlignment="1">
      <alignment horizontal="left" wrapText="1"/>
    </xf>
    <xf numFmtId="0" fontId="15" fillId="0" borderId="26" xfId="1" applyFont="1" applyFill="1" applyBorder="1" applyAlignment="1">
      <alignment horizontal="left" wrapText="1"/>
    </xf>
    <xf numFmtId="0" fontId="26" fillId="4" borderId="1" xfId="0" applyFont="1" applyFill="1" applyBorder="1" applyAlignment="1">
      <alignment horizontal="center"/>
    </xf>
    <xf numFmtId="164" fontId="26" fillId="4" borderId="1" xfId="0" applyNumberFormat="1" applyFont="1" applyFill="1" applyBorder="1" applyAlignment="1">
      <alignment horizontal="center"/>
    </xf>
    <xf numFmtId="0" fontId="26" fillId="0" borderId="1" xfId="0" applyFont="1" applyFill="1" applyBorder="1"/>
  </cellXfs>
  <cellStyles count="4">
    <cellStyle name="Normal" xfId="0" builtinId="0"/>
    <cellStyle name="Normal 2" xfId="1"/>
    <cellStyle name="Normal 3" xfId="2"/>
    <cellStyle name="Percent" xfId="3" builtinId="5"/>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N37"/>
  <sheetViews>
    <sheetView tabSelected="1" workbookViewId="0">
      <selection activeCell="D5" sqref="D5"/>
    </sheetView>
  </sheetViews>
  <sheetFormatPr baseColWidth="10" defaultColWidth="8.83203125" defaultRowHeight="14"/>
  <cols>
    <col min="2" max="2" width="26.33203125" customWidth="1"/>
  </cols>
  <sheetData>
    <row r="1" spans="1:4">
      <c r="A1" s="103" t="s">
        <v>77</v>
      </c>
      <c r="B1" s="103"/>
      <c r="C1" s="103"/>
      <c r="D1" s="103"/>
    </row>
    <row r="2" spans="1:4" s="42" customFormat="1">
      <c r="A2" s="103" t="s">
        <v>99</v>
      </c>
      <c r="B2" s="103"/>
    </row>
    <row r="3" spans="1:4">
      <c r="A3" s="42"/>
      <c r="B3" s="42"/>
    </row>
    <row r="4" spans="1:4">
      <c r="A4" s="69" t="s">
        <v>98</v>
      </c>
      <c r="B4" s="69" t="s">
        <v>100</v>
      </c>
    </row>
    <row r="5" spans="1:4">
      <c r="A5" s="55">
        <v>1980</v>
      </c>
      <c r="B5" s="67">
        <v>22.7</v>
      </c>
    </row>
    <row r="6" spans="1:4">
      <c r="A6" s="55">
        <v>1981</v>
      </c>
      <c r="B6" s="67">
        <v>22.9</v>
      </c>
    </row>
    <row r="7" spans="1:4">
      <c r="A7" s="55">
        <v>1982</v>
      </c>
      <c r="B7" s="67">
        <v>23.1</v>
      </c>
    </row>
    <row r="8" spans="1:4">
      <c r="A8" s="55">
        <v>1983</v>
      </c>
      <c r="B8" s="67">
        <v>23.3</v>
      </c>
    </row>
    <row r="9" spans="1:4">
      <c r="A9" s="55">
        <v>1984</v>
      </c>
      <c r="B9" s="67">
        <v>23.5</v>
      </c>
    </row>
    <row r="10" spans="1:4">
      <c r="A10" s="55">
        <v>1985</v>
      </c>
      <c r="B10" s="67">
        <v>23.7</v>
      </c>
    </row>
    <row r="11" spans="1:4">
      <c r="A11" s="55">
        <v>1986</v>
      </c>
      <c r="B11" s="67">
        <v>23.8</v>
      </c>
    </row>
    <row r="12" spans="1:4">
      <c r="A12" s="55">
        <v>1987</v>
      </c>
      <c r="B12" s="67">
        <v>24</v>
      </c>
    </row>
    <row r="13" spans="1:4">
      <c r="A13" s="55">
        <v>1988</v>
      </c>
      <c r="B13" s="67">
        <v>24.1</v>
      </c>
    </row>
    <row r="14" spans="1:4">
      <c r="A14" s="55">
        <v>1989</v>
      </c>
      <c r="B14" s="67">
        <v>24.2</v>
      </c>
    </row>
    <row r="15" spans="1:4">
      <c r="A15" s="55">
        <v>1990</v>
      </c>
      <c r="B15" s="67">
        <v>24.2</v>
      </c>
    </row>
    <row r="16" spans="1:4">
      <c r="A16" s="55">
        <v>1991</v>
      </c>
      <c r="B16" s="67">
        <v>24.2</v>
      </c>
    </row>
    <row r="17" spans="1:2">
      <c r="A17" s="55">
        <v>1992</v>
      </c>
      <c r="B17" s="67">
        <v>24.4</v>
      </c>
    </row>
    <row r="18" spans="1:2">
      <c r="A18" s="55">
        <v>1993</v>
      </c>
      <c r="B18" s="67">
        <v>24.4</v>
      </c>
    </row>
    <row r="19" spans="1:2">
      <c r="A19" s="55">
        <v>1994</v>
      </c>
      <c r="B19" s="67">
        <v>24.4</v>
      </c>
    </row>
    <row r="20" spans="1:2">
      <c r="A20" s="55">
        <v>1995</v>
      </c>
      <c r="B20" s="67">
        <v>24.5</v>
      </c>
    </row>
    <row r="21" spans="1:2">
      <c r="A21" s="55">
        <v>1996</v>
      </c>
      <c r="B21" s="67">
        <v>24.6</v>
      </c>
    </row>
    <row r="22" spans="1:2">
      <c r="A22" s="55">
        <v>1997</v>
      </c>
      <c r="B22" s="67">
        <v>24.7</v>
      </c>
    </row>
    <row r="23" spans="1:2">
      <c r="A23" s="55">
        <v>1998</v>
      </c>
      <c r="B23" s="67">
        <v>24.7</v>
      </c>
    </row>
    <row r="24" spans="1:2">
      <c r="A24" s="55">
        <v>1999</v>
      </c>
      <c r="B24" s="67">
        <v>24.8</v>
      </c>
    </row>
    <row r="25" spans="1:2">
      <c r="A25" s="55">
        <v>2000</v>
      </c>
      <c r="B25" s="67">
        <v>24.9</v>
      </c>
    </row>
    <row r="26" spans="1:2">
      <c r="A26" s="55">
        <v>2001</v>
      </c>
      <c r="B26" s="67">
        <v>25</v>
      </c>
    </row>
    <row r="27" spans="1:2">
      <c r="A27" s="55">
        <v>2002</v>
      </c>
      <c r="B27" s="67">
        <v>25.1</v>
      </c>
    </row>
    <row r="28" spans="1:2">
      <c r="A28" s="55">
        <v>2003</v>
      </c>
      <c r="B28" s="67">
        <v>25.2</v>
      </c>
    </row>
    <row r="29" spans="1:2">
      <c r="A29" s="55">
        <v>2004</v>
      </c>
      <c r="B29" s="67">
        <v>25.2</v>
      </c>
    </row>
    <row r="30" spans="1:2">
      <c r="A30" s="55">
        <v>2005</v>
      </c>
      <c r="B30" s="67">
        <v>25.2</v>
      </c>
    </row>
    <row r="31" spans="1:2">
      <c r="A31" s="55">
        <v>2006</v>
      </c>
      <c r="B31" s="67">
        <v>25</v>
      </c>
    </row>
    <row r="32" spans="1:2">
      <c r="A32" s="55">
        <v>2007</v>
      </c>
      <c r="B32" s="67">
        <v>25</v>
      </c>
    </row>
    <row r="33" spans="1:14">
      <c r="A33" s="55">
        <v>2008</v>
      </c>
      <c r="B33" s="67">
        <v>25.1</v>
      </c>
    </row>
    <row r="34" spans="1:14">
      <c r="A34" s="14"/>
    </row>
    <row r="35" spans="1:14">
      <c r="A35" s="103" t="s">
        <v>83</v>
      </c>
      <c r="B35" s="103"/>
      <c r="C35" s="103"/>
      <c r="D35" s="103"/>
      <c r="E35" s="103"/>
      <c r="F35" s="103"/>
      <c r="G35" s="103"/>
      <c r="H35" s="103"/>
      <c r="I35" s="103"/>
      <c r="J35" s="103"/>
      <c r="K35" s="103"/>
      <c r="L35" s="103"/>
      <c r="M35" s="103"/>
      <c r="N35" s="103"/>
    </row>
    <row r="37" spans="1:14">
      <c r="A37" s="51"/>
    </row>
  </sheetData>
  <mergeCells count="3">
    <mergeCell ref="A1:D1"/>
    <mergeCell ref="A2:B2"/>
    <mergeCell ref="A35:N35"/>
  </mergeCells>
  <phoneticPr fontId="17"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N42"/>
  <sheetViews>
    <sheetView showGridLines="0" workbookViewId="0">
      <selection activeCell="F36" sqref="F36"/>
    </sheetView>
  </sheetViews>
  <sheetFormatPr baseColWidth="10" defaultColWidth="10.83203125" defaultRowHeight="14"/>
  <cols>
    <col min="1" max="1" width="14.6640625" style="35" customWidth="1"/>
    <col min="2" max="2" width="9.83203125" style="35" customWidth="1"/>
    <col min="3" max="3" width="12.83203125" style="35" customWidth="1"/>
    <col min="4" max="4" width="5.83203125" style="35" customWidth="1"/>
    <col min="5" max="6" width="12.83203125" style="35" customWidth="1"/>
    <col min="7" max="7" width="13.1640625" style="35" customWidth="1"/>
    <col min="8" max="8" width="15.6640625" style="35" customWidth="1"/>
    <col min="9" max="9" width="10.83203125" style="35" customWidth="1"/>
    <col min="10" max="10" width="18.83203125" style="35" customWidth="1"/>
    <col min="11" max="255" width="10.83203125" style="35" customWidth="1"/>
    <col min="256" max="16384" width="10.83203125" style="35"/>
  </cols>
  <sheetData>
    <row r="1" spans="1:7" ht="1.5" customHeight="1">
      <c r="A1" s="34" t="s">
        <v>76</v>
      </c>
    </row>
    <row r="2" spans="1:7" ht="15">
      <c r="A2" s="106" t="s">
        <v>78</v>
      </c>
      <c r="B2" s="106"/>
      <c r="C2" s="106"/>
      <c r="D2" s="106"/>
      <c r="E2" s="106"/>
      <c r="F2" s="36"/>
      <c r="G2" s="36"/>
    </row>
    <row r="3" spans="1:7" ht="15">
      <c r="A3" s="106" t="s">
        <v>99</v>
      </c>
      <c r="B3" s="106"/>
      <c r="C3" s="36"/>
      <c r="D3" s="36"/>
      <c r="E3" s="36"/>
      <c r="F3" s="36"/>
      <c r="G3" s="36"/>
    </row>
    <row r="4" spans="1:7">
      <c r="A4" s="36"/>
    </row>
    <row r="5" spans="1:7">
      <c r="A5" s="70" t="s">
        <v>98</v>
      </c>
      <c r="B5" s="71" t="s">
        <v>66</v>
      </c>
      <c r="C5" s="71" t="s">
        <v>65</v>
      </c>
    </row>
    <row r="6" spans="1:7">
      <c r="A6" s="41">
        <v>2010</v>
      </c>
      <c r="B6" s="62">
        <v>28.2</v>
      </c>
      <c r="C6" s="62">
        <v>26.1</v>
      </c>
    </row>
    <row r="7" spans="1:7">
      <c r="A7" s="41">
        <v>2009</v>
      </c>
      <c r="B7" s="62">
        <v>28.1</v>
      </c>
      <c r="C7" s="62">
        <v>25.9</v>
      </c>
    </row>
    <row r="8" spans="1:7">
      <c r="A8" s="41">
        <v>2008</v>
      </c>
      <c r="B8" s="63">
        <v>27.6</v>
      </c>
      <c r="C8" s="62">
        <v>25.9</v>
      </c>
    </row>
    <row r="9" spans="1:7">
      <c r="A9" s="41">
        <v>2007</v>
      </c>
      <c r="B9" s="62">
        <v>27.5</v>
      </c>
      <c r="C9" s="62">
        <v>25.6</v>
      </c>
    </row>
    <row r="10" spans="1:7">
      <c r="A10" s="41">
        <v>2006</v>
      </c>
      <c r="B10" s="62">
        <v>27.5</v>
      </c>
      <c r="C10" s="62">
        <v>25.5</v>
      </c>
    </row>
    <row r="11" spans="1:7">
      <c r="A11" s="41">
        <v>2005</v>
      </c>
      <c r="B11" s="63">
        <v>27.1</v>
      </c>
      <c r="C11" s="62">
        <v>25.3</v>
      </c>
    </row>
    <row r="12" spans="1:7">
      <c r="A12" s="41">
        <v>2004</v>
      </c>
      <c r="B12" s="63">
        <v>27.4</v>
      </c>
      <c r="C12" s="63">
        <v>25.3</v>
      </c>
    </row>
    <row r="13" spans="1:7">
      <c r="A13" s="41">
        <v>2003</v>
      </c>
      <c r="B13" s="62">
        <v>27.1</v>
      </c>
      <c r="C13" s="62">
        <v>25.3</v>
      </c>
    </row>
    <row r="14" spans="1:7">
      <c r="A14" s="41">
        <v>2002</v>
      </c>
      <c r="B14" s="62">
        <v>26.9</v>
      </c>
      <c r="C14" s="62">
        <v>25.3</v>
      </c>
    </row>
    <row r="15" spans="1:7">
      <c r="A15" s="41">
        <v>2001</v>
      </c>
      <c r="B15" s="62">
        <v>26.9</v>
      </c>
      <c r="C15" s="62">
        <v>25.1</v>
      </c>
    </row>
    <row r="16" spans="1:7">
      <c r="A16" s="41">
        <v>2000</v>
      </c>
      <c r="B16" s="62">
        <v>26.8</v>
      </c>
      <c r="C16" s="62">
        <v>25.1</v>
      </c>
    </row>
    <row r="17" spans="1:14">
      <c r="A17" s="41">
        <v>1999</v>
      </c>
      <c r="B17" s="62">
        <v>26.9</v>
      </c>
      <c r="C17" s="62">
        <v>25.1</v>
      </c>
    </row>
    <row r="18" spans="1:14">
      <c r="A18" s="41">
        <v>1998</v>
      </c>
      <c r="B18" s="62">
        <v>26.7</v>
      </c>
      <c r="C18" s="64">
        <v>25</v>
      </c>
    </row>
    <row r="19" spans="1:14">
      <c r="A19" s="41">
        <v>1997</v>
      </c>
      <c r="B19" s="62">
        <v>26.8</v>
      </c>
      <c r="C19" s="64">
        <v>25</v>
      </c>
    </row>
    <row r="20" spans="1:14">
      <c r="A20" s="41">
        <v>1996</v>
      </c>
      <c r="B20" s="62">
        <v>27.1</v>
      </c>
      <c r="C20" s="62">
        <v>24.8</v>
      </c>
    </row>
    <row r="21" spans="1:14">
      <c r="A21" s="41">
        <v>1995</v>
      </c>
      <c r="B21" s="62">
        <v>26.9</v>
      </c>
      <c r="C21" s="62">
        <v>24.5</v>
      </c>
    </row>
    <row r="22" spans="1:14">
      <c r="A22" s="41">
        <v>1994</v>
      </c>
      <c r="B22" s="62">
        <v>26.7</v>
      </c>
      <c r="C22" s="62">
        <v>24.5</v>
      </c>
    </row>
    <row r="23" spans="1:14">
      <c r="A23" s="41">
        <v>1993</v>
      </c>
      <c r="B23" s="62">
        <v>26.5</v>
      </c>
      <c r="C23" s="62">
        <v>24.5</v>
      </c>
    </row>
    <row r="24" spans="1:14">
      <c r="A24" s="41">
        <v>1992</v>
      </c>
      <c r="B24" s="62">
        <v>26.5</v>
      </c>
      <c r="C24" s="62">
        <v>24.4</v>
      </c>
    </row>
    <row r="25" spans="1:14">
      <c r="A25" s="41">
        <v>1991</v>
      </c>
      <c r="B25" s="62">
        <v>26.3</v>
      </c>
      <c r="C25" s="62">
        <v>24.1</v>
      </c>
    </row>
    <row r="26" spans="1:14">
      <c r="A26" s="41">
        <v>1990</v>
      </c>
      <c r="B26" s="62">
        <v>26.1</v>
      </c>
      <c r="C26" s="62">
        <v>23.9</v>
      </c>
    </row>
    <row r="27" spans="1:14">
      <c r="A27" s="41">
        <v>1989</v>
      </c>
      <c r="B27" s="62">
        <v>26.2</v>
      </c>
      <c r="C27" s="62">
        <v>23.8</v>
      </c>
      <c r="M27" s="38"/>
      <c r="N27" s="38"/>
    </row>
    <row r="28" spans="1:14">
      <c r="A28" s="41">
        <v>1988</v>
      </c>
      <c r="B28" s="64">
        <v>25.9</v>
      </c>
      <c r="C28" s="64">
        <v>23.6</v>
      </c>
      <c r="M28" s="38"/>
      <c r="N28" s="38"/>
    </row>
    <row r="29" spans="1:14">
      <c r="A29" s="41">
        <v>1987</v>
      </c>
      <c r="B29" s="64">
        <v>25.8</v>
      </c>
      <c r="C29" s="64">
        <v>23.6</v>
      </c>
      <c r="M29" s="38"/>
      <c r="N29" s="38"/>
    </row>
    <row r="30" spans="1:14">
      <c r="A30" s="41">
        <v>1986</v>
      </c>
      <c r="B30" s="62">
        <v>25.7</v>
      </c>
      <c r="C30" s="62">
        <v>23.1</v>
      </c>
    </row>
    <row r="31" spans="1:14">
      <c r="A31" s="41">
        <v>1985</v>
      </c>
      <c r="B31" s="62">
        <v>25.5</v>
      </c>
      <c r="C31" s="62">
        <v>23.3</v>
      </c>
      <c r="M31" s="38"/>
      <c r="N31" s="38"/>
    </row>
    <row r="32" spans="1:14">
      <c r="A32" s="41">
        <v>1984</v>
      </c>
      <c r="B32" s="64">
        <v>25.4</v>
      </c>
      <c r="C32" s="64">
        <v>23</v>
      </c>
      <c r="M32" s="38"/>
      <c r="N32" s="38"/>
    </row>
    <row r="33" spans="1:8">
      <c r="A33" s="41">
        <v>1983</v>
      </c>
      <c r="B33" s="64">
        <v>25.4</v>
      </c>
      <c r="C33" s="64">
        <v>22.8</v>
      </c>
    </row>
    <row r="34" spans="1:8">
      <c r="A34" s="41">
        <v>1982</v>
      </c>
      <c r="B34" s="64">
        <v>25.2</v>
      </c>
      <c r="C34" s="64">
        <v>22.5</v>
      </c>
    </row>
    <row r="35" spans="1:8">
      <c r="A35" s="41">
        <v>1981</v>
      </c>
      <c r="B35" s="64">
        <v>24.8</v>
      </c>
      <c r="C35" s="64">
        <v>22.3</v>
      </c>
    </row>
    <row r="36" spans="1:8">
      <c r="A36" s="65">
        <v>1980</v>
      </c>
      <c r="B36" s="66">
        <v>24.7</v>
      </c>
      <c r="C36" s="66">
        <v>22</v>
      </c>
    </row>
    <row r="37" spans="1:8">
      <c r="A37" s="37"/>
      <c r="B37" s="38"/>
      <c r="C37" s="38"/>
    </row>
    <row r="38" spans="1:8">
      <c r="A38" s="104" t="s">
        <v>97</v>
      </c>
      <c r="B38" s="105"/>
      <c r="C38" s="105"/>
      <c r="D38" s="105"/>
      <c r="E38" s="105"/>
      <c r="F38" s="105"/>
      <c r="G38" s="105"/>
      <c r="H38" s="105"/>
    </row>
    <row r="39" spans="1:8">
      <c r="A39" s="105"/>
      <c r="B39" s="105"/>
      <c r="C39" s="105"/>
      <c r="D39" s="105"/>
      <c r="E39" s="105"/>
      <c r="F39" s="105"/>
      <c r="G39" s="105"/>
      <c r="H39" s="105"/>
    </row>
    <row r="40" spans="1:8">
      <c r="A40" s="105"/>
      <c r="B40" s="105"/>
      <c r="C40" s="105"/>
      <c r="D40" s="105"/>
      <c r="E40" s="105"/>
      <c r="F40" s="105"/>
      <c r="G40" s="105"/>
      <c r="H40" s="105"/>
    </row>
    <row r="41" spans="1:8">
      <c r="A41" s="39"/>
    </row>
    <row r="42" spans="1:8">
      <c r="A42" s="40"/>
    </row>
  </sheetData>
  <mergeCells count="3">
    <mergeCell ref="A38:H40"/>
    <mergeCell ref="A2:E2"/>
    <mergeCell ref="A3:B3"/>
  </mergeCells>
  <phoneticPr fontId="17" type="noConversion"/>
  <pageMargins left="0.75" right="0.75" top="0.73" bottom="0.57999999999999996" header="0.5" footer="0.5"/>
  <headerFooter alignWithMargins="0"/>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J40"/>
  <sheetViews>
    <sheetView workbookViewId="0">
      <selection activeCell="G22" sqref="G22"/>
    </sheetView>
  </sheetViews>
  <sheetFormatPr baseColWidth="10" defaultColWidth="8.83203125" defaultRowHeight="14"/>
  <cols>
    <col min="2" max="2" width="13.83203125" customWidth="1"/>
    <col min="3" max="4" width="16.5" customWidth="1"/>
    <col min="5" max="5" width="37.5" customWidth="1"/>
  </cols>
  <sheetData>
    <row r="1" spans="1:6">
      <c r="A1" s="103" t="s">
        <v>84</v>
      </c>
      <c r="B1" s="103"/>
      <c r="C1" s="103"/>
      <c r="D1" s="103"/>
      <c r="E1" s="103"/>
      <c r="F1" s="103"/>
    </row>
    <row r="2" spans="1:6" s="42" customFormat="1">
      <c r="A2" s="54" t="s">
        <v>96</v>
      </c>
      <c r="B2" s="54"/>
      <c r="C2" s="54"/>
      <c r="D2" s="54"/>
      <c r="E2" s="54"/>
      <c r="F2" s="54"/>
    </row>
    <row r="4" spans="1:6" s="2" customFormat="1" ht="67.5" customHeight="1">
      <c r="A4" s="72" t="s">
        <v>67</v>
      </c>
      <c r="B4" s="73" t="s">
        <v>79</v>
      </c>
      <c r="C4" s="73" t="s">
        <v>80</v>
      </c>
      <c r="D4" s="73" t="s">
        <v>81</v>
      </c>
    </row>
    <row r="5" spans="1:6">
      <c r="A5" s="4">
        <v>1980</v>
      </c>
      <c r="B5" s="5">
        <v>0.56599999999999995</v>
      </c>
      <c r="C5" s="5">
        <v>0.33900000000000002</v>
      </c>
      <c r="D5" s="5">
        <v>0.41599999999999998</v>
      </c>
    </row>
    <row r="6" spans="1:6">
      <c r="A6" s="4">
        <v>1981</v>
      </c>
      <c r="B6" s="5">
        <v>0.58099999999999996</v>
      </c>
      <c r="C6" s="5">
        <v>0.39500000000000002</v>
      </c>
      <c r="D6" s="5">
        <v>0.442</v>
      </c>
    </row>
    <row r="7" spans="1:6">
      <c r="A7" s="4">
        <v>1982</v>
      </c>
      <c r="B7" s="5">
        <v>0.58699999999999997</v>
      </c>
      <c r="C7" s="5">
        <v>0.4</v>
      </c>
      <c r="D7" s="5">
        <v>0.45900000000000002</v>
      </c>
    </row>
    <row r="8" spans="1:6">
      <c r="A8" s="4">
        <v>1983</v>
      </c>
      <c r="B8" s="5">
        <v>0.59299999999999997</v>
      </c>
      <c r="C8" s="5">
        <v>0.41299999999999998</v>
      </c>
      <c r="D8" s="5">
        <v>0.46600000000000003</v>
      </c>
    </row>
    <row r="9" spans="1:6">
      <c r="A9" s="4">
        <v>1984</v>
      </c>
      <c r="B9" s="5">
        <v>0.61</v>
      </c>
      <c r="C9" s="5">
        <v>0.443</v>
      </c>
      <c r="D9" s="5">
        <v>0.48199999999999998</v>
      </c>
      <c r="F9" s="3"/>
    </row>
    <row r="10" spans="1:6">
      <c r="A10" s="4">
        <v>1985</v>
      </c>
      <c r="B10" s="5">
        <v>0.624</v>
      </c>
      <c r="C10" s="5">
        <v>0.46</v>
      </c>
      <c r="D10" s="5">
        <v>0.5</v>
      </c>
    </row>
    <row r="11" spans="1:6">
      <c r="A11" s="4">
        <v>1986</v>
      </c>
      <c r="B11" s="5">
        <v>0.63100000000000001</v>
      </c>
      <c r="C11" s="5">
        <v>0.46300000000000002</v>
      </c>
      <c r="D11" s="5">
        <v>0.51200000000000001</v>
      </c>
    </row>
    <row r="12" spans="1:6">
      <c r="A12" s="4">
        <v>1987</v>
      </c>
      <c r="B12" s="5">
        <v>0.65</v>
      </c>
      <c r="C12" s="5">
        <v>0.49099999999999999</v>
      </c>
      <c r="D12" s="5">
        <v>0.53600000000000003</v>
      </c>
    </row>
    <row r="13" spans="1:6">
      <c r="A13" s="4">
        <v>1988</v>
      </c>
      <c r="B13" s="5">
        <v>0.65200000000000002</v>
      </c>
      <c r="C13" s="5">
        <v>0.45300000000000001</v>
      </c>
      <c r="D13" s="5">
        <v>0.52600000000000002</v>
      </c>
    </row>
    <row r="14" spans="1:6">
      <c r="A14" s="4">
        <v>1989</v>
      </c>
      <c r="B14" s="5">
        <v>0.65900000000000003</v>
      </c>
      <c r="C14" s="5">
        <v>0.48599999999999999</v>
      </c>
      <c r="D14" s="5">
        <v>0.52700000000000002</v>
      </c>
    </row>
    <row r="15" spans="1:6">
      <c r="A15" s="4">
        <v>1990</v>
      </c>
      <c r="B15" s="5">
        <v>0.66800000000000004</v>
      </c>
      <c r="C15" s="5">
        <v>0.48899999999999999</v>
      </c>
      <c r="D15" s="5">
        <v>0.53800000000000003</v>
      </c>
    </row>
    <row r="16" spans="1:6" ht="15" customHeight="1">
      <c r="A16" s="4">
        <v>1991</v>
      </c>
      <c r="B16" s="5">
        <v>0.66700000000000004</v>
      </c>
      <c r="C16" s="5">
        <v>0.51100000000000001</v>
      </c>
      <c r="D16" s="5">
        <v>0.54800000000000004</v>
      </c>
    </row>
    <row r="17" spans="1:4">
      <c r="A17" s="4">
        <v>1992</v>
      </c>
      <c r="B17" s="5">
        <v>0.67300000000000004</v>
      </c>
      <c r="C17" s="5">
        <v>0.505</v>
      </c>
      <c r="D17" s="5">
        <v>0.54600000000000004</v>
      </c>
    </row>
    <row r="18" spans="1:4">
      <c r="A18" s="4">
        <v>1993</v>
      </c>
      <c r="B18" s="5">
        <v>0.67100000000000004</v>
      </c>
      <c r="C18" s="5">
        <v>0.50700000000000001</v>
      </c>
      <c r="D18" s="5">
        <v>0.54300000000000004</v>
      </c>
    </row>
    <row r="19" spans="1:4">
      <c r="A19" s="4">
        <v>1994</v>
      </c>
      <c r="B19" s="5">
        <v>0.68500000000000005</v>
      </c>
      <c r="C19" s="5">
        <v>0.52300000000000002</v>
      </c>
      <c r="D19" s="5">
        <v>0.57099999999999995</v>
      </c>
    </row>
    <row r="20" spans="1:4">
      <c r="A20" s="4">
        <v>1995</v>
      </c>
      <c r="B20" s="5">
        <v>0.69699999999999995</v>
      </c>
      <c r="C20" s="5">
        <v>0.55400000000000005</v>
      </c>
      <c r="D20" s="5">
        <v>0.58599999999999997</v>
      </c>
    </row>
    <row r="21" spans="1:4">
      <c r="A21" s="4">
        <v>1996</v>
      </c>
      <c r="B21" s="5">
        <v>0.70199999999999996</v>
      </c>
      <c r="C21" s="5">
        <v>0.54</v>
      </c>
      <c r="D21" s="5">
        <v>0.58799999999999997</v>
      </c>
    </row>
    <row r="22" spans="1:4">
      <c r="A22" s="4">
        <v>1997</v>
      </c>
      <c r="B22" s="5">
        <v>0.72</v>
      </c>
      <c r="C22" s="5">
        <v>0.57399999999999995</v>
      </c>
      <c r="D22" s="5">
        <v>0.61699999999999999</v>
      </c>
    </row>
    <row r="23" spans="1:4">
      <c r="A23" s="4">
        <v>1998</v>
      </c>
      <c r="B23" s="5">
        <v>0.72299999999999998</v>
      </c>
      <c r="C23" s="5">
        <v>0.60299999999999998</v>
      </c>
      <c r="D23" s="5">
        <v>0.62</v>
      </c>
    </row>
    <row r="24" spans="1:4">
      <c r="A24" s="4">
        <v>1999</v>
      </c>
      <c r="B24" s="5">
        <v>0.72099999999999997</v>
      </c>
      <c r="C24" s="5">
        <v>0.58599999999999997</v>
      </c>
      <c r="D24" s="5">
        <v>0.60799999999999998</v>
      </c>
    </row>
    <row r="25" spans="1:4">
      <c r="A25" s="4">
        <v>2000</v>
      </c>
      <c r="B25" s="5">
        <v>0.72899999999999998</v>
      </c>
      <c r="C25" s="5">
        <v>0.54400000000000004</v>
      </c>
      <c r="D25" s="5">
        <v>0.61</v>
      </c>
    </row>
    <row r="26" spans="1:4">
      <c r="A26" s="4">
        <v>2001</v>
      </c>
      <c r="B26" s="5">
        <v>0.72699999999999998</v>
      </c>
      <c r="C26" s="5">
        <v>0.53600000000000003</v>
      </c>
      <c r="D26" s="5">
        <v>0.60799999999999998</v>
      </c>
    </row>
    <row r="27" spans="1:4">
      <c r="A27" s="4">
        <v>2002</v>
      </c>
      <c r="B27" s="5">
        <v>0.72199999999999998</v>
      </c>
      <c r="C27" s="5">
        <v>0.57299999999999995</v>
      </c>
      <c r="D27" s="5">
        <v>0.60499999999999998</v>
      </c>
    </row>
    <row r="28" spans="1:4">
      <c r="A28" s="4">
        <v>2003</v>
      </c>
      <c r="B28" s="5">
        <v>0.71699999999999997</v>
      </c>
      <c r="C28" s="5">
        <v>0.54300000000000004</v>
      </c>
      <c r="D28" s="5">
        <v>0.58899999999999997</v>
      </c>
    </row>
    <row r="29" spans="1:4">
      <c r="A29" s="4">
        <v>2004</v>
      </c>
      <c r="B29" s="5">
        <v>0.70799999999999996</v>
      </c>
      <c r="C29" s="5">
        <v>0.53800000000000003</v>
      </c>
      <c r="D29" s="5">
        <v>0.57399999999999995</v>
      </c>
    </row>
    <row r="30" spans="1:4">
      <c r="A30" s="4">
        <v>2005</v>
      </c>
      <c r="B30" s="5">
        <v>0.70599999999999996</v>
      </c>
      <c r="C30" s="5">
        <v>0.56200000000000006</v>
      </c>
      <c r="D30" s="5">
        <v>0.58899999999999997</v>
      </c>
    </row>
    <row r="31" spans="1:4">
      <c r="A31" s="4">
        <v>2006</v>
      </c>
      <c r="B31" s="5">
        <v>0.70599999999999996</v>
      </c>
      <c r="C31" s="5">
        <v>0.55600000000000005</v>
      </c>
      <c r="D31" s="5">
        <v>0.59799999999999998</v>
      </c>
    </row>
    <row r="32" spans="1:4">
      <c r="A32" s="4">
        <v>2007</v>
      </c>
      <c r="B32" s="5">
        <v>0.71299999999999997</v>
      </c>
      <c r="C32" s="5">
        <v>0.57499999999999996</v>
      </c>
      <c r="D32" s="5">
        <v>0.60099999999999998</v>
      </c>
    </row>
    <row r="33" spans="1:10">
      <c r="A33" s="4">
        <v>2008</v>
      </c>
      <c r="B33" s="5">
        <v>0.71299999999999997</v>
      </c>
      <c r="C33" s="5">
        <v>0.55900000000000005</v>
      </c>
      <c r="D33" s="5">
        <v>0.59699999999999998</v>
      </c>
    </row>
    <row r="34" spans="1:10">
      <c r="A34" s="4">
        <v>2009</v>
      </c>
      <c r="B34" s="5">
        <v>0.71599999999999997</v>
      </c>
      <c r="C34" s="5">
        <v>0.57399999999999995</v>
      </c>
      <c r="D34" s="5">
        <v>0.61199999999999999</v>
      </c>
    </row>
    <row r="35" spans="1:10">
      <c r="A35" s="4">
        <v>2010</v>
      </c>
      <c r="B35" s="5">
        <v>0.71199999999999997</v>
      </c>
      <c r="C35" s="5">
        <v>0.58699999999999997</v>
      </c>
      <c r="D35" s="5">
        <v>0.61299999999999999</v>
      </c>
    </row>
    <row r="37" spans="1:10">
      <c r="A37" s="107" t="s">
        <v>68</v>
      </c>
      <c r="B37" s="108"/>
      <c r="C37" s="108"/>
      <c r="D37" s="108"/>
      <c r="E37" s="108"/>
      <c r="F37" s="108"/>
      <c r="G37" s="108"/>
      <c r="H37" s="108"/>
      <c r="I37" s="108"/>
      <c r="J37" s="108"/>
    </row>
    <row r="38" spans="1:10">
      <c r="A38" s="109" t="s">
        <v>69</v>
      </c>
      <c r="B38" s="110"/>
      <c r="C38" s="110"/>
      <c r="D38" s="110"/>
      <c r="E38" s="110"/>
      <c r="F38" s="110"/>
      <c r="G38" s="110"/>
      <c r="H38" s="110"/>
      <c r="I38" s="110"/>
      <c r="J38" s="7"/>
    </row>
    <row r="39" spans="1:10">
      <c r="A39" s="109"/>
      <c r="B39" s="110"/>
      <c r="C39" s="110"/>
      <c r="D39" s="110"/>
      <c r="E39" s="110"/>
      <c r="F39" s="110"/>
      <c r="G39" s="110"/>
      <c r="H39" s="110"/>
      <c r="I39" s="110"/>
      <c r="J39" s="6"/>
    </row>
    <row r="40" spans="1:10">
      <c r="A40" s="109"/>
      <c r="B40" s="110"/>
      <c r="C40" s="110"/>
      <c r="D40" s="110"/>
      <c r="E40" s="110"/>
      <c r="F40" s="110"/>
      <c r="G40" s="110"/>
      <c r="H40" s="110"/>
      <c r="I40" s="110"/>
      <c r="J40" s="6"/>
    </row>
  </sheetData>
  <mergeCells count="3">
    <mergeCell ref="A1:F1"/>
    <mergeCell ref="A37:J37"/>
    <mergeCell ref="A38:I40"/>
  </mergeCells>
  <phoneticPr fontId="17"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N15"/>
  <sheetViews>
    <sheetView workbookViewId="0">
      <selection activeCell="C19" sqref="C19"/>
    </sheetView>
  </sheetViews>
  <sheetFormatPr baseColWidth="10" defaultColWidth="8.83203125" defaultRowHeight="14"/>
  <cols>
    <col min="1" max="1" width="26.33203125" customWidth="1"/>
  </cols>
  <sheetData>
    <row r="1" spans="1:14">
      <c r="A1" t="s">
        <v>63</v>
      </c>
    </row>
    <row r="2" spans="1:14" s="42" customFormat="1">
      <c r="A2" s="42" t="s">
        <v>95</v>
      </c>
    </row>
    <row r="4" spans="1:14">
      <c r="B4" s="111" t="s">
        <v>56</v>
      </c>
      <c r="C4" s="111"/>
      <c r="D4" s="111"/>
      <c r="E4" s="111"/>
      <c r="F4" s="111"/>
      <c r="G4" s="112"/>
      <c r="H4" s="113" t="s">
        <v>57</v>
      </c>
      <c r="I4" s="111"/>
      <c r="J4" s="111"/>
      <c r="K4" s="111"/>
      <c r="L4" s="111"/>
      <c r="M4" s="111"/>
    </row>
    <row r="5" spans="1:14">
      <c r="B5" s="74">
        <v>1965</v>
      </c>
      <c r="C5" s="74">
        <v>1975</v>
      </c>
      <c r="D5" s="74">
        <v>1985</v>
      </c>
      <c r="E5" s="74">
        <v>1995</v>
      </c>
      <c r="F5" s="74">
        <v>2000</v>
      </c>
      <c r="G5" s="75">
        <v>2010</v>
      </c>
      <c r="H5" s="76">
        <v>1965</v>
      </c>
      <c r="I5" s="74">
        <v>1975</v>
      </c>
      <c r="J5" s="74">
        <v>1985</v>
      </c>
      <c r="K5" s="74">
        <v>1995</v>
      </c>
      <c r="L5" s="74">
        <v>2000</v>
      </c>
      <c r="M5" s="74">
        <v>2010</v>
      </c>
    </row>
    <row r="6" spans="1:14" ht="16">
      <c r="A6" s="11" t="s">
        <v>61</v>
      </c>
      <c r="B6" s="17">
        <v>8.4</v>
      </c>
      <c r="C6" s="18">
        <v>14.9</v>
      </c>
      <c r="D6" s="18">
        <v>18.8</v>
      </c>
      <c r="E6" s="18">
        <v>23.4</v>
      </c>
      <c r="F6" s="18">
        <v>22.8</v>
      </c>
      <c r="G6" s="19">
        <f>(2.89*0.4+3.33*0.6)*7</f>
        <v>22.077999999999999</v>
      </c>
      <c r="H6" s="21">
        <v>42</v>
      </c>
      <c r="I6" s="21">
        <v>41.4</v>
      </c>
      <c r="J6" s="21">
        <v>35.700000000000003</v>
      </c>
      <c r="K6" s="21">
        <v>35</v>
      </c>
      <c r="L6" s="21">
        <v>37</v>
      </c>
      <c r="M6" s="22">
        <f>(5.35*0.4+4.98*0.6)*7</f>
        <v>35.896000000000001</v>
      </c>
      <c r="N6" s="16"/>
    </row>
    <row r="7" spans="1:14">
      <c r="A7" s="12" t="s">
        <v>58</v>
      </c>
      <c r="B7" s="13">
        <v>31.9</v>
      </c>
      <c r="C7" s="14">
        <v>23.6</v>
      </c>
      <c r="D7" s="14">
        <v>20.399999999999999</v>
      </c>
      <c r="E7" s="14">
        <v>18.899999999999999</v>
      </c>
      <c r="F7" s="14">
        <v>18.600000000000001</v>
      </c>
      <c r="G7" s="20">
        <f>(2.28*0.4+2.4*0.6)*7</f>
        <v>16.463999999999999</v>
      </c>
      <c r="H7" s="15">
        <v>4.4000000000000004</v>
      </c>
      <c r="I7" s="15">
        <v>6</v>
      </c>
      <c r="J7" s="15">
        <v>10.199999999999999</v>
      </c>
      <c r="K7" s="15">
        <v>10.199999999999999</v>
      </c>
      <c r="L7" s="15">
        <v>10</v>
      </c>
      <c r="M7" s="23">
        <f>(1.3*0.4+1.43*0.6)*7</f>
        <v>9.6460000000000008</v>
      </c>
      <c r="N7" s="16"/>
    </row>
    <row r="8" spans="1:14" ht="15" thickBot="1">
      <c r="A8" s="24" t="s">
        <v>59</v>
      </c>
      <c r="B8" s="25">
        <v>10.199999999999999</v>
      </c>
      <c r="C8" s="26">
        <v>8.6</v>
      </c>
      <c r="D8" s="26">
        <v>8.4</v>
      </c>
      <c r="E8" s="26">
        <v>9.6</v>
      </c>
      <c r="F8" s="26">
        <v>12.6</v>
      </c>
      <c r="G8" s="27">
        <f>(2.22*0.4+0.79*0.6)*7</f>
        <v>9.5340000000000007</v>
      </c>
      <c r="H8" s="28">
        <v>2.5</v>
      </c>
      <c r="I8" s="28">
        <v>2.6</v>
      </c>
      <c r="J8" s="28">
        <v>2.6</v>
      </c>
      <c r="K8" s="28">
        <v>4.2</v>
      </c>
      <c r="L8" s="28">
        <v>6.8</v>
      </c>
      <c r="M8" s="29">
        <f>(1.17*0.4+0.41*0.6)*7</f>
        <v>4.9979999999999993</v>
      </c>
      <c r="N8" s="16"/>
    </row>
    <row r="9" spans="1:14" ht="15" thickTop="1">
      <c r="A9" s="30" t="s">
        <v>64</v>
      </c>
      <c r="B9" s="31">
        <f>B6+B7+B8</f>
        <v>50.5</v>
      </c>
      <c r="C9" s="31">
        <f t="shared" ref="C9:M9" si="0">C6+C7+C8</f>
        <v>47.1</v>
      </c>
      <c r="D9" s="31">
        <f t="shared" si="0"/>
        <v>47.6</v>
      </c>
      <c r="E9" s="31">
        <f t="shared" si="0"/>
        <v>51.9</v>
      </c>
      <c r="F9" s="31">
        <f t="shared" si="0"/>
        <v>54.000000000000007</v>
      </c>
      <c r="G9" s="32">
        <f t="shared" si="0"/>
        <v>48.076000000000001</v>
      </c>
      <c r="H9" s="31">
        <f t="shared" si="0"/>
        <v>48.9</v>
      </c>
      <c r="I9" s="31">
        <f t="shared" si="0"/>
        <v>50</v>
      </c>
      <c r="J9" s="31">
        <f t="shared" si="0"/>
        <v>48.500000000000007</v>
      </c>
      <c r="K9" s="31">
        <f t="shared" si="0"/>
        <v>49.400000000000006</v>
      </c>
      <c r="L9" s="31">
        <f t="shared" si="0"/>
        <v>53.8</v>
      </c>
      <c r="M9" s="33">
        <f t="shared" si="0"/>
        <v>50.54</v>
      </c>
    </row>
    <row r="10" spans="1:14">
      <c r="A10" s="15"/>
    </row>
    <row r="11" spans="1:14">
      <c r="A11" s="114" t="s">
        <v>60</v>
      </c>
      <c r="B11" s="114"/>
      <c r="C11" s="114"/>
      <c r="D11" s="114"/>
      <c r="E11" s="114"/>
      <c r="F11" s="114"/>
      <c r="G11" s="114"/>
      <c r="H11" s="114"/>
      <c r="I11" s="114"/>
      <c r="J11" s="114"/>
      <c r="K11" s="114"/>
      <c r="L11" s="114"/>
      <c r="M11" s="114"/>
    </row>
    <row r="12" spans="1:14">
      <c r="A12" s="114"/>
      <c r="B12" s="114"/>
      <c r="C12" s="114"/>
      <c r="D12" s="114"/>
      <c r="E12" s="114"/>
      <c r="F12" s="114"/>
      <c r="G12" s="114"/>
      <c r="H12" s="114"/>
      <c r="I12" s="114"/>
      <c r="J12" s="114"/>
      <c r="K12" s="114"/>
      <c r="L12" s="114"/>
      <c r="M12" s="114"/>
    </row>
    <row r="13" spans="1:14" ht="15" customHeight="1">
      <c r="A13" s="114" t="s">
        <v>62</v>
      </c>
      <c r="B13" s="114"/>
      <c r="C13" s="114"/>
      <c r="D13" s="114"/>
      <c r="E13" s="114"/>
      <c r="F13" s="114"/>
      <c r="G13" s="114"/>
      <c r="H13" s="114"/>
      <c r="I13" s="114"/>
      <c r="J13" s="114"/>
      <c r="K13" s="114"/>
      <c r="L13" s="114"/>
      <c r="M13" s="114"/>
    </row>
    <row r="14" spans="1:14">
      <c r="A14" s="114"/>
      <c r="B14" s="114"/>
      <c r="C14" s="114"/>
      <c r="D14" s="114"/>
      <c r="E14" s="114"/>
      <c r="F14" s="114"/>
      <c r="G14" s="114"/>
      <c r="H14" s="114"/>
      <c r="I14" s="114"/>
      <c r="J14" s="114"/>
      <c r="K14" s="114"/>
      <c r="L14" s="114"/>
      <c r="M14" s="114"/>
    </row>
    <row r="15" spans="1:14">
      <c r="A15" s="114"/>
      <c r="B15" s="114"/>
      <c r="C15" s="114"/>
      <c r="D15" s="114"/>
      <c r="E15" s="114"/>
      <c r="F15" s="114"/>
      <c r="G15" s="114"/>
      <c r="H15" s="114"/>
      <c r="I15" s="114"/>
      <c r="J15" s="114"/>
      <c r="K15" s="114"/>
      <c r="L15" s="114"/>
      <c r="M15" s="114"/>
    </row>
  </sheetData>
  <mergeCells count="4">
    <mergeCell ref="B4:G4"/>
    <mergeCell ref="H4:M4"/>
    <mergeCell ref="A11:M12"/>
    <mergeCell ref="A13:M15"/>
  </mergeCells>
  <phoneticPr fontId="17"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F12"/>
  <sheetViews>
    <sheetView workbookViewId="0">
      <selection activeCell="F25" sqref="F25"/>
    </sheetView>
  </sheetViews>
  <sheetFormatPr baseColWidth="10" defaultColWidth="8.83203125" defaultRowHeight="14"/>
  <cols>
    <col min="1" max="1" width="25.33203125" style="46" bestFit="1" customWidth="1"/>
    <col min="2" max="2" width="14.5" style="46" bestFit="1" customWidth="1"/>
    <col min="3" max="3" width="13.1640625" style="46" bestFit="1" customWidth="1"/>
    <col min="4" max="4" width="18.83203125" style="46" bestFit="1" customWidth="1"/>
    <col min="5" max="5" width="16.83203125" style="46" bestFit="1" customWidth="1"/>
    <col min="6" max="6" width="19.5" style="46" bestFit="1" customWidth="1"/>
  </cols>
  <sheetData>
    <row r="1" spans="1:6">
      <c r="A1" s="115" t="s">
        <v>94</v>
      </c>
      <c r="B1" s="115"/>
      <c r="C1" s="115"/>
    </row>
    <row r="2" spans="1:6">
      <c r="A2" s="68" t="s">
        <v>101</v>
      </c>
    </row>
    <row r="3" spans="1:6">
      <c r="A3" s="58"/>
    </row>
    <row r="4" spans="1:6">
      <c r="A4" s="59"/>
      <c r="B4" s="60" t="s">
        <v>70</v>
      </c>
      <c r="C4" s="60" t="s">
        <v>71</v>
      </c>
      <c r="D4" s="60" t="s">
        <v>0</v>
      </c>
      <c r="E4" s="60" t="s">
        <v>1</v>
      </c>
      <c r="F4" s="60" t="s">
        <v>2</v>
      </c>
    </row>
    <row r="5" spans="1:6">
      <c r="A5" s="126" t="s">
        <v>3</v>
      </c>
      <c r="B5" s="61">
        <v>67</v>
      </c>
      <c r="C5" s="61">
        <v>74</v>
      </c>
      <c r="D5" s="61">
        <v>41</v>
      </c>
      <c r="E5" s="61">
        <v>11</v>
      </c>
      <c r="F5" s="61">
        <v>86</v>
      </c>
    </row>
    <row r="6" spans="1:6">
      <c r="A6" s="126" t="s">
        <v>4</v>
      </c>
      <c r="B6" s="61">
        <v>35</v>
      </c>
      <c r="C6" s="61">
        <v>54</v>
      </c>
      <c r="D6" s="61">
        <v>21</v>
      </c>
      <c r="E6" s="61">
        <v>5</v>
      </c>
      <c r="F6" s="61">
        <v>78</v>
      </c>
    </row>
    <row r="7" spans="1:6">
      <c r="A7" s="126" t="s">
        <v>5</v>
      </c>
      <c r="B7" s="61">
        <v>70</v>
      </c>
      <c r="C7" s="61">
        <v>83</v>
      </c>
      <c r="D7" s="61">
        <v>41</v>
      </c>
      <c r="E7" s="61">
        <v>10</v>
      </c>
      <c r="F7" s="61">
        <v>86</v>
      </c>
    </row>
    <row r="8" spans="1:6">
      <c r="A8" s="126" t="s">
        <v>6</v>
      </c>
      <c r="B8" s="61">
        <v>80</v>
      </c>
      <c r="C8" s="61">
        <v>88</v>
      </c>
      <c r="D8" s="61">
        <v>46</v>
      </c>
      <c r="E8" s="61">
        <v>14</v>
      </c>
      <c r="F8" s="61">
        <v>89</v>
      </c>
    </row>
    <row r="9" spans="1:6">
      <c r="A9" s="126" t="s">
        <v>7</v>
      </c>
      <c r="B9" s="61">
        <v>87</v>
      </c>
      <c r="C9" s="61">
        <v>77</v>
      </c>
      <c r="D9" s="61">
        <v>59</v>
      </c>
      <c r="E9" s="61">
        <v>17</v>
      </c>
      <c r="F9" s="61">
        <v>92</v>
      </c>
    </row>
    <row r="12" spans="1:6">
      <c r="A12" s="46" t="s">
        <v>55</v>
      </c>
    </row>
  </sheetData>
  <mergeCells count="1">
    <mergeCell ref="A1:C1"/>
  </mergeCells>
  <phoneticPr fontId="17" type="noConversion"/>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20"/>
  <sheetViews>
    <sheetView workbookViewId="0">
      <selection activeCell="J15" sqref="J15"/>
    </sheetView>
  </sheetViews>
  <sheetFormatPr baseColWidth="10" defaultColWidth="8.83203125" defaultRowHeight="14"/>
  <cols>
    <col min="1" max="4" width="20.33203125" style="1" customWidth="1"/>
  </cols>
  <sheetData>
    <row r="1" spans="1:4">
      <c r="A1" s="103" t="s">
        <v>82</v>
      </c>
      <c r="B1" s="103"/>
      <c r="C1" s="44"/>
    </row>
    <row r="2" spans="1:4" s="42" customFormat="1">
      <c r="A2" s="54" t="s">
        <v>90</v>
      </c>
      <c r="B2" s="54"/>
      <c r="C2" s="54"/>
      <c r="D2" s="1"/>
    </row>
    <row r="4" spans="1:4" ht="70">
      <c r="A4" s="73" t="s">
        <v>8</v>
      </c>
      <c r="B4" s="73" t="s">
        <v>9</v>
      </c>
      <c r="C4" s="77" t="s">
        <v>86</v>
      </c>
      <c r="D4" s="77" t="s">
        <v>10</v>
      </c>
    </row>
    <row r="5" spans="1:4">
      <c r="A5" s="78" t="s">
        <v>11</v>
      </c>
      <c r="B5" s="79">
        <v>16500</v>
      </c>
      <c r="C5" s="80">
        <v>0.58699999999999997</v>
      </c>
      <c r="D5" s="81">
        <v>0.16</v>
      </c>
    </row>
    <row r="6" spans="1:4">
      <c r="A6" s="78" t="s">
        <v>12</v>
      </c>
      <c r="B6" s="82">
        <v>13650</v>
      </c>
      <c r="C6" s="83">
        <v>0.52600000000000002</v>
      </c>
      <c r="D6" s="84">
        <v>0.157</v>
      </c>
    </row>
    <row r="7" spans="1:4">
      <c r="A7" s="78" t="s">
        <v>13</v>
      </c>
      <c r="B7" s="82">
        <v>12600</v>
      </c>
      <c r="C7" s="83">
        <v>0.44400000000000001</v>
      </c>
      <c r="D7" s="84">
        <v>0.15</v>
      </c>
    </row>
    <row r="8" spans="1:4">
      <c r="A8" s="78" t="s">
        <v>14</v>
      </c>
      <c r="B8" s="82">
        <v>12400</v>
      </c>
      <c r="C8" s="83">
        <v>0.46600000000000003</v>
      </c>
      <c r="D8" s="85">
        <v>0.15</v>
      </c>
    </row>
    <row r="9" spans="1:4">
      <c r="A9" s="78" t="s">
        <v>15</v>
      </c>
      <c r="B9" s="82">
        <v>12900</v>
      </c>
      <c r="C9" s="83">
        <v>0.47499999999999998</v>
      </c>
      <c r="D9" s="84">
        <v>0.14899999999999999</v>
      </c>
    </row>
    <row r="10" spans="1:4">
      <c r="A10" s="78" t="s">
        <v>16</v>
      </c>
      <c r="B10" s="82">
        <v>18200</v>
      </c>
      <c r="C10" s="83">
        <v>0.69399999999999995</v>
      </c>
      <c r="D10" s="84">
        <v>0.14699999999999999</v>
      </c>
    </row>
    <row r="11" spans="1:4">
      <c r="A11" s="78" t="s">
        <v>17</v>
      </c>
      <c r="B11" s="82">
        <v>10750</v>
      </c>
      <c r="C11" s="83">
        <v>0.46600000000000003</v>
      </c>
      <c r="D11" s="84">
        <v>0.14699999999999999</v>
      </c>
    </row>
    <row r="12" spans="1:4">
      <c r="A12" s="78" t="s">
        <v>18</v>
      </c>
      <c r="B12" s="82">
        <v>11800</v>
      </c>
      <c r="C12" s="83">
        <v>0.46799999999999997</v>
      </c>
      <c r="D12" s="84">
        <v>0.14099999999999999</v>
      </c>
    </row>
    <row r="13" spans="1:4">
      <c r="A13" s="78" t="s">
        <v>19</v>
      </c>
      <c r="B13" s="82">
        <v>9100</v>
      </c>
      <c r="C13" s="83">
        <v>0.46899999999999997</v>
      </c>
      <c r="D13" s="84">
        <v>0.14099999999999999</v>
      </c>
    </row>
    <row r="14" spans="1:4">
      <c r="A14" s="78" t="s">
        <v>20</v>
      </c>
      <c r="B14" s="86">
        <v>11300</v>
      </c>
      <c r="C14" s="87">
        <v>0.46700000000000003</v>
      </c>
      <c r="D14" s="88">
        <v>0.14000000000000001</v>
      </c>
    </row>
    <row r="15" spans="1:4">
      <c r="A15" s="124" t="s">
        <v>21</v>
      </c>
      <c r="B15" s="125">
        <v>8900</v>
      </c>
      <c r="C15" s="89"/>
      <c r="D15" s="90"/>
    </row>
    <row r="18" spans="1:5">
      <c r="A18" s="103" t="s">
        <v>22</v>
      </c>
      <c r="B18" s="103"/>
      <c r="C18" s="103"/>
      <c r="D18" s="103"/>
      <c r="E18" s="103"/>
    </row>
    <row r="20" spans="1:5">
      <c r="A20" s="43"/>
    </row>
  </sheetData>
  <mergeCells count="2">
    <mergeCell ref="A1:B1"/>
    <mergeCell ref="A18:E18"/>
  </mergeCells>
  <phoneticPr fontId="17" type="noConversion"/>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Q56"/>
  <sheetViews>
    <sheetView workbookViewId="0">
      <selection activeCell="F8" sqref="F8"/>
    </sheetView>
  </sheetViews>
  <sheetFormatPr baseColWidth="10" defaultColWidth="8.83203125" defaultRowHeight="14"/>
  <cols>
    <col min="1" max="1" width="19.1640625" style="42" customWidth="1"/>
    <col min="2" max="2" width="16.5" style="42" customWidth="1"/>
    <col min="3" max="3" width="16" style="42" customWidth="1"/>
    <col min="4" max="4" width="17.5" style="42" customWidth="1"/>
    <col min="5" max="5" width="15.5" style="42" customWidth="1"/>
    <col min="6" max="16384" width="8.83203125" style="42"/>
  </cols>
  <sheetData>
    <row r="1" spans="1:17">
      <c r="A1" s="103" t="s">
        <v>92</v>
      </c>
      <c r="B1" s="103"/>
      <c r="C1" s="103"/>
      <c r="D1" s="103"/>
    </row>
    <row r="2" spans="1:17">
      <c r="A2" s="42" t="s">
        <v>91</v>
      </c>
    </row>
    <row r="4" spans="1:17" ht="75" customHeight="1">
      <c r="A4" s="73" t="s">
        <v>85</v>
      </c>
      <c r="B4" s="73" t="s">
        <v>9</v>
      </c>
      <c r="C4" s="77" t="s">
        <v>86</v>
      </c>
      <c r="D4" s="77" t="s">
        <v>10</v>
      </c>
      <c r="E4" s="52"/>
    </row>
    <row r="5" spans="1:17">
      <c r="A5" s="78" t="s">
        <v>12</v>
      </c>
      <c r="B5" s="79">
        <v>10550</v>
      </c>
      <c r="C5" s="80">
        <v>0.56899999999999995</v>
      </c>
      <c r="D5" s="81">
        <v>0.121</v>
      </c>
    </row>
    <row r="6" spans="1:17">
      <c r="A6" s="78" t="s">
        <v>19</v>
      </c>
      <c r="B6" s="82">
        <v>7800</v>
      </c>
      <c r="C6" s="83">
        <v>0.254</v>
      </c>
      <c r="D6" s="84">
        <v>0.121</v>
      </c>
    </row>
    <row r="7" spans="1:17" ht="15" customHeight="1">
      <c r="A7" s="78" t="s">
        <v>11</v>
      </c>
      <c r="B7" s="82">
        <v>12200</v>
      </c>
      <c r="C7" s="83">
        <v>0.45600000000000002</v>
      </c>
      <c r="D7" s="84">
        <v>0.11799999999999999</v>
      </c>
      <c r="F7" s="45"/>
      <c r="G7" s="45"/>
      <c r="H7" s="45"/>
      <c r="I7" s="45"/>
      <c r="J7" s="45"/>
      <c r="K7" s="45"/>
      <c r="L7" s="45"/>
      <c r="M7" s="45"/>
      <c r="N7" s="45"/>
      <c r="O7" s="45"/>
      <c r="P7" s="45"/>
      <c r="Q7" s="45"/>
    </row>
    <row r="8" spans="1:17">
      <c r="A8" s="78" t="s">
        <v>87</v>
      </c>
      <c r="B8" s="82">
        <v>9050</v>
      </c>
      <c r="C8" s="83">
        <v>0.49</v>
      </c>
      <c r="D8" s="85">
        <v>0.114</v>
      </c>
    </row>
    <row r="9" spans="1:17">
      <c r="A9" s="78" t="s">
        <v>15</v>
      </c>
      <c r="B9" s="82">
        <v>9900</v>
      </c>
      <c r="C9" s="83">
        <v>0.35099999999999998</v>
      </c>
      <c r="D9" s="84">
        <v>0.114</v>
      </c>
    </row>
    <row r="10" spans="1:17">
      <c r="A10" s="78" t="s">
        <v>16</v>
      </c>
      <c r="B10" s="82">
        <v>14050</v>
      </c>
      <c r="C10" s="83">
        <v>0.52800000000000002</v>
      </c>
      <c r="D10" s="84">
        <v>0.114</v>
      </c>
    </row>
    <row r="11" spans="1:17">
      <c r="A11" s="78" t="s">
        <v>17</v>
      </c>
      <c r="B11" s="82">
        <v>8300</v>
      </c>
      <c r="C11" s="83">
        <v>0.27200000000000002</v>
      </c>
      <c r="D11" s="84">
        <v>0.114</v>
      </c>
    </row>
    <row r="12" spans="1:17">
      <c r="A12" s="78" t="s">
        <v>88</v>
      </c>
      <c r="B12" s="82">
        <v>8500</v>
      </c>
      <c r="C12" s="83">
        <v>0.28899999999999998</v>
      </c>
      <c r="D12" s="84">
        <v>0.11</v>
      </c>
    </row>
    <row r="13" spans="1:17">
      <c r="A13" s="78" t="s">
        <v>14</v>
      </c>
      <c r="B13" s="82">
        <v>9000</v>
      </c>
      <c r="C13" s="83">
        <v>0.34300000000000003</v>
      </c>
      <c r="D13" s="84">
        <v>0.109</v>
      </c>
    </row>
    <row r="14" spans="1:17">
      <c r="A14" s="78" t="s">
        <v>89</v>
      </c>
      <c r="B14" s="86">
        <v>7650</v>
      </c>
      <c r="C14" s="87">
        <v>0.29699999999999999</v>
      </c>
      <c r="D14" s="88">
        <v>0.109</v>
      </c>
    </row>
    <row r="15" spans="1:17">
      <c r="A15" s="124" t="s">
        <v>21</v>
      </c>
      <c r="B15" s="125">
        <v>7150</v>
      </c>
      <c r="C15" s="89"/>
      <c r="D15" s="90"/>
    </row>
    <row r="16" spans="1:17">
      <c r="B16" s="1"/>
    </row>
    <row r="17" spans="1:2">
      <c r="A17" s="42" t="s">
        <v>22</v>
      </c>
      <c r="B17" s="1"/>
    </row>
    <row r="18" spans="1:2">
      <c r="B18" s="1"/>
    </row>
    <row r="31" spans="1:2">
      <c r="A31" s="53"/>
      <c r="B31" s="1"/>
    </row>
    <row r="32" spans="1:2">
      <c r="B32" s="1"/>
    </row>
    <row r="33" spans="1:2">
      <c r="B33" s="1"/>
    </row>
    <row r="34" spans="1:2">
      <c r="B34" s="1"/>
    </row>
    <row r="35" spans="1:2">
      <c r="A35" s="53"/>
      <c r="B35" s="1"/>
    </row>
    <row r="36" spans="1:2">
      <c r="B36" s="1"/>
    </row>
    <row r="37" spans="1:2">
      <c r="B37" s="1"/>
    </row>
    <row r="38" spans="1:2">
      <c r="B38" s="1"/>
    </row>
    <row r="39" spans="1:2">
      <c r="B39" s="1"/>
    </row>
    <row r="40" spans="1:2">
      <c r="B40" s="1"/>
    </row>
    <row r="41" spans="1:2">
      <c r="B41" s="1"/>
    </row>
    <row r="42" spans="1:2">
      <c r="B42" s="1"/>
    </row>
    <row r="43" spans="1:2">
      <c r="B43" s="1"/>
    </row>
    <row r="44" spans="1:2">
      <c r="B44" s="1"/>
    </row>
    <row r="45" spans="1:2">
      <c r="B45" s="1"/>
    </row>
    <row r="46" spans="1:2">
      <c r="B46" s="1"/>
    </row>
    <row r="47" spans="1:2">
      <c r="B47" s="1"/>
    </row>
    <row r="48" spans="1:2">
      <c r="B48" s="1"/>
    </row>
    <row r="49" spans="2:2">
      <c r="B49" s="1"/>
    </row>
    <row r="50" spans="2:2">
      <c r="B50" s="1"/>
    </row>
    <row r="51" spans="2:2">
      <c r="B51" s="1"/>
    </row>
    <row r="52" spans="2:2">
      <c r="B52" s="1"/>
    </row>
    <row r="53" spans="2:2">
      <c r="B53" s="1"/>
    </row>
    <row r="54" spans="2:2">
      <c r="B54" s="1"/>
    </row>
    <row r="55" spans="2:2">
      <c r="B55" s="1"/>
    </row>
    <row r="56" spans="2:2">
      <c r="B56" s="1"/>
    </row>
  </sheetData>
  <mergeCells count="1">
    <mergeCell ref="A1:D1"/>
  </mergeCells>
  <phoneticPr fontId="17" type="noConversion"/>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R94"/>
  <sheetViews>
    <sheetView topLeftCell="A80" workbookViewId="0">
      <selection activeCell="O21" sqref="O21"/>
    </sheetView>
  </sheetViews>
  <sheetFormatPr baseColWidth="10" defaultColWidth="8.83203125" defaultRowHeight="14"/>
  <cols>
    <col min="1" max="1" width="16" style="6" customWidth="1"/>
  </cols>
  <sheetData>
    <row r="1" spans="1:17" ht="39" customHeight="1">
      <c r="A1" s="118" t="s">
        <v>54</v>
      </c>
      <c r="B1" s="119"/>
      <c r="C1" s="119"/>
      <c r="D1" s="119"/>
      <c r="E1" s="119"/>
      <c r="F1" s="119"/>
      <c r="G1" s="119"/>
      <c r="H1" s="119"/>
      <c r="I1" s="119"/>
      <c r="J1" s="119"/>
      <c r="K1" s="119"/>
      <c r="L1" s="119"/>
      <c r="M1" s="119"/>
    </row>
    <row r="2" spans="1:17" ht="15" customHeight="1">
      <c r="A2" s="122" t="s">
        <v>93</v>
      </c>
      <c r="B2" s="123"/>
      <c r="C2" s="123"/>
      <c r="D2" s="123"/>
      <c r="E2" s="56"/>
      <c r="F2" s="56"/>
      <c r="G2" s="57"/>
      <c r="H2" s="57"/>
      <c r="I2" s="57"/>
      <c r="J2" s="57"/>
      <c r="K2" s="57"/>
      <c r="L2" s="57"/>
      <c r="M2" s="57"/>
    </row>
    <row r="3" spans="1:17" ht="15" customHeight="1">
      <c r="A3" s="10"/>
      <c r="B3" s="10"/>
      <c r="C3" s="10"/>
      <c r="D3" s="10"/>
      <c r="E3" s="10"/>
      <c r="F3" s="10"/>
      <c r="G3" s="8"/>
      <c r="H3" s="8"/>
      <c r="I3" s="8"/>
      <c r="J3" s="8"/>
      <c r="K3" s="8"/>
      <c r="L3" s="8"/>
      <c r="M3" s="8"/>
    </row>
    <row r="4" spans="1:17" ht="42">
      <c r="A4" s="91" t="s">
        <v>23</v>
      </c>
      <c r="B4" s="92">
        <v>1985</v>
      </c>
      <c r="C4" s="92">
        <v>1988</v>
      </c>
      <c r="D4" s="92">
        <v>1995</v>
      </c>
      <c r="E4" s="92">
        <v>2005</v>
      </c>
      <c r="F4" s="92">
        <v>2010</v>
      </c>
      <c r="G4" s="93"/>
      <c r="H4" s="93"/>
      <c r="I4" s="93"/>
      <c r="J4" s="93"/>
      <c r="K4" s="93"/>
      <c r="L4" s="93"/>
      <c r="M4" s="8"/>
    </row>
    <row r="5" spans="1:17">
      <c r="A5" s="120" t="s">
        <v>24</v>
      </c>
      <c r="B5" s="120"/>
      <c r="C5" s="120"/>
      <c r="D5" s="120"/>
      <c r="E5" s="120"/>
      <c r="F5" s="120"/>
      <c r="G5" s="93"/>
      <c r="H5" s="93"/>
      <c r="I5" s="93"/>
      <c r="J5" s="93"/>
      <c r="K5" s="93"/>
      <c r="L5" s="93"/>
      <c r="M5" s="8"/>
    </row>
    <row r="6" spans="1:17">
      <c r="A6" s="121" t="s">
        <v>25</v>
      </c>
      <c r="B6" s="121"/>
      <c r="C6" s="121"/>
      <c r="D6" s="121"/>
      <c r="E6" s="121"/>
      <c r="F6" s="121"/>
      <c r="G6" s="93"/>
      <c r="H6" s="93"/>
      <c r="I6" s="93"/>
      <c r="J6" s="93"/>
      <c r="K6" s="93"/>
      <c r="L6" s="93"/>
      <c r="M6" s="8"/>
    </row>
    <row r="7" spans="1:17" ht="16">
      <c r="A7" s="99" t="s">
        <v>72</v>
      </c>
      <c r="B7" s="100">
        <v>8.1</v>
      </c>
      <c r="C7" s="100">
        <v>7.6</v>
      </c>
      <c r="D7" s="100">
        <v>5.4</v>
      </c>
      <c r="E7" s="100">
        <v>4.3837999999999999</v>
      </c>
      <c r="F7" s="101">
        <v>4.3522000000000007</v>
      </c>
      <c r="G7" s="93"/>
      <c r="H7" s="93"/>
      <c r="I7" s="93"/>
      <c r="J7" s="93"/>
      <c r="K7" s="93"/>
      <c r="L7" s="93"/>
      <c r="M7" s="8"/>
    </row>
    <row r="8" spans="1:17" ht="16">
      <c r="A8" s="99" t="s">
        <v>46</v>
      </c>
      <c r="B8" s="100">
        <v>15.7</v>
      </c>
      <c r="C8" s="100">
        <v>15.1</v>
      </c>
      <c r="D8" s="100">
        <v>16.600000000000001</v>
      </c>
      <c r="E8" s="100">
        <v>17.3446</v>
      </c>
      <c r="F8" s="101">
        <v>18.6126</v>
      </c>
      <c r="G8" s="93"/>
      <c r="H8" s="93"/>
      <c r="I8" s="93"/>
      <c r="J8" s="93"/>
      <c r="K8" s="93"/>
      <c r="L8" s="93"/>
      <c r="M8" s="8"/>
    </row>
    <row r="9" spans="1:17">
      <c r="A9" s="99" t="s">
        <v>26</v>
      </c>
      <c r="B9" s="100">
        <v>15.9</v>
      </c>
      <c r="C9" s="100">
        <v>13.9</v>
      </c>
      <c r="D9" s="100">
        <v>15.9</v>
      </c>
      <c r="E9" s="100">
        <v>19.631800000000002</v>
      </c>
      <c r="F9" s="101">
        <v>19.353400000000001</v>
      </c>
      <c r="G9" s="93"/>
      <c r="H9" s="93"/>
      <c r="I9" s="93"/>
      <c r="J9" s="93"/>
      <c r="K9" s="93"/>
      <c r="L9" s="93"/>
      <c r="M9" s="8"/>
    </row>
    <row r="10" spans="1:17" ht="16">
      <c r="A10" s="99" t="s">
        <v>47</v>
      </c>
      <c r="B10" s="100">
        <v>8.1999999999999993</v>
      </c>
      <c r="C10" s="100">
        <v>7.2</v>
      </c>
      <c r="D10" s="100">
        <v>5.5</v>
      </c>
      <c r="E10" s="100">
        <v>6.5757000000000012</v>
      </c>
      <c r="F10" s="101">
        <v>5.8338000000000001</v>
      </c>
      <c r="G10" s="93"/>
      <c r="H10" s="93"/>
      <c r="I10" s="93"/>
      <c r="J10" s="93"/>
      <c r="K10" s="93"/>
      <c r="L10" s="93"/>
      <c r="M10" s="8"/>
    </row>
    <row r="11" spans="1:17" ht="16">
      <c r="A11" s="99" t="s">
        <v>48</v>
      </c>
      <c r="B11" s="100">
        <v>23.1</v>
      </c>
      <c r="C11" s="100">
        <v>25.8</v>
      </c>
      <c r="D11" s="100">
        <v>25.1</v>
      </c>
      <c r="E11" s="100">
        <v>23.824999999999999</v>
      </c>
      <c r="F11" s="101">
        <v>23.705600000000004</v>
      </c>
      <c r="G11" s="93"/>
      <c r="H11" s="93"/>
      <c r="I11" s="93"/>
      <c r="J11" s="93"/>
      <c r="K11" s="93"/>
      <c r="L11" s="93"/>
      <c r="M11" s="8"/>
    </row>
    <row r="12" spans="1:17" ht="30">
      <c r="A12" s="99" t="s">
        <v>49</v>
      </c>
      <c r="B12" s="100">
        <v>28.2</v>
      </c>
      <c r="C12" s="100">
        <v>28.9</v>
      </c>
      <c r="D12" s="100">
        <v>28.4</v>
      </c>
      <c r="E12" s="100">
        <v>16.010400000000001</v>
      </c>
      <c r="F12" s="101">
        <v>13.519600000000001</v>
      </c>
      <c r="G12" s="93"/>
      <c r="H12" s="93"/>
      <c r="I12" s="93"/>
      <c r="J12" s="93"/>
      <c r="K12" s="93"/>
      <c r="L12" s="93"/>
      <c r="M12" s="8"/>
    </row>
    <row r="13" spans="1:17" ht="16">
      <c r="A13" s="99" t="s">
        <v>50</v>
      </c>
      <c r="B13" s="100">
        <v>0.8</v>
      </c>
      <c r="C13" s="100">
        <v>1.6</v>
      </c>
      <c r="D13" s="100">
        <v>2.9</v>
      </c>
      <c r="E13" s="100">
        <v>12.007800000000001</v>
      </c>
      <c r="F13" s="101">
        <v>14.075200000000001</v>
      </c>
      <c r="G13" s="93"/>
      <c r="H13" s="93"/>
      <c r="I13" s="93"/>
      <c r="J13" s="93"/>
      <c r="K13" s="93"/>
      <c r="L13" s="93"/>
      <c r="M13" s="8"/>
    </row>
    <row r="14" spans="1:17">
      <c r="A14" s="121" t="s">
        <v>27</v>
      </c>
      <c r="B14" s="121"/>
      <c r="C14" s="121"/>
      <c r="D14" s="121"/>
      <c r="E14" s="121"/>
      <c r="F14" s="121"/>
      <c r="G14" s="93"/>
      <c r="H14" s="93"/>
      <c r="I14" s="93"/>
      <c r="J14" s="93"/>
      <c r="K14" s="93"/>
      <c r="L14" s="93"/>
      <c r="M14" s="8"/>
    </row>
    <row r="15" spans="1:17">
      <c r="A15" s="120" t="s">
        <v>28</v>
      </c>
      <c r="B15" s="120"/>
      <c r="C15" s="120"/>
      <c r="D15" s="120"/>
      <c r="E15" s="120"/>
      <c r="F15" s="120"/>
      <c r="G15" s="93"/>
      <c r="H15" s="93"/>
      <c r="I15" s="94"/>
      <c r="J15" s="94"/>
      <c r="K15" s="94"/>
      <c r="L15" s="94"/>
      <c r="M15" s="47"/>
      <c r="N15" s="14"/>
      <c r="O15" s="14"/>
      <c r="P15" s="14"/>
      <c r="Q15" s="14"/>
    </row>
    <row r="16" spans="1:17">
      <c r="A16" s="99" t="s">
        <v>29</v>
      </c>
      <c r="B16" s="100" t="s">
        <v>30</v>
      </c>
      <c r="C16" s="100">
        <v>11.3</v>
      </c>
      <c r="D16" s="100">
        <v>4.5</v>
      </c>
      <c r="E16" s="100">
        <v>7.8391999999999999</v>
      </c>
      <c r="F16" s="101">
        <v>3.8613999999999988</v>
      </c>
      <c r="G16" s="93"/>
      <c r="H16" s="93"/>
      <c r="I16" s="94"/>
      <c r="J16" s="94"/>
      <c r="K16" s="94"/>
      <c r="L16" s="94"/>
      <c r="M16" s="47"/>
      <c r="N16" s="14"/>
      <c r="O16" s="14"/>
      <c r="P16" s="14"/>
      <c r="Q16" s="14"/>
    </row>
    <row r="17" spans="1:18">
      <c r="A17" s="99" t="s">
        <v>31</v>
      </c>
      <c r="B17" s="100" t="s">
        <v>30</v>
      </c>
      <c r="C17" s="100">
        <v>15</v>
      </c>
      <c r="D17" s="100">
        <v>20.100000000000001</v>
      </c>
      <c r="E17" s="100">
        <v>19.789200000000001</v>
      </c>
      <c r="F17" s="101">
        <v>16.163999999999998</v>
      </c>
      <c r="G17" s="93"/>
      <c r="H17" s="93"/>
      <c r="I17" s="94"/>
      <c r="J17" s="94"/>
      <c r="K17" s="94"/>
      <c r="L17" s="94"/>
      <c r="M17" s="47"/>
      <c r="N17" s="14"/>
      <c r="O17" s="14"/>
      <c r="P17" s="14"/>
      <c r="Q17" s="14"/>
    </row>
    <row r="18" spans="1:18">
      <c r="A18" s="99" t="s">
        <v>26</v>
      </c>
      <c r="B18" s="100" t="s">
        <v>30</v>
      </c>
      <c r="C18" s="100">
        <v>19.399999999999999</v>
      </c>
      <c r="D18" s="100">
        <v>22.4</v>
      </c>
      <c r="E18" s="100">
        <v>19.789200000000001</v>
      </c>
      <c r="F18" s="101">
        <v>23.258199999999995</v>
      </c>
      <c r="G18" s="93"/>
      <c r="H18" s="93"/>
      <c r="I18" s="94"/>
      <c r="J18" s="94"/>
      <c r="K18" s="94"/>
      <c r="L18" s="94"/>
      <c r="M18" s="47"/>
      <c r="N18" s="14"/>
      <c r="O18" s="14"/>
      <c r="P18" s="14"/>
      <c r="Q18" s="14"/>
    </row>
    <row r="19" spans="1:18">
      <c r="A19" s="102" t="s">
        <v>32</v>
      </c>
      <c r="B19" s="100" t="s">
        <v>30</v>
      </c>
      <c r="C19" s="100">
        <v>11.3</v>
      </c>
      <c r="D19" s="100">
        <v>7</v>
      </c>
      <c r="E19" s="100">
        <v>8.7951999999999995</v>
      </c>
      <c r="F19" s="101">
        <v>9.1595999999999975</v>
      </c>
      <c r="G19" s="93"/>
      <c r="H19" s="93"/>
      <c r="I19" s="94"/>
      <c r="J19" s="94"/>
      <c r="K19" s="94"/>
      <c r="L19" s="94"/>
      <c r="M19" s="47"/>
      <c r="N19" s="14"/>
      <c r="O19" s="14"/>
      <c r="P19" s="14"/>
      <c r="Q19" s="14"/>
    </row>
    <row r="20" spans="1:18">
      <c r="A20" s="99" t="s">
        <v>33</v>
      </c>
      <c r="B20" s="100" t="s">
        <v>30</v>
      </c>
      <c r="C20" s="100">
        <v>21.6</v>
      </c>
      <c r="D20" s="100">
        <v>25.8</v>
      </c>
      <c r="E20" s="100">
        <v>18.164000000000001</v>
      </c>
      <c r="F20" s="101">
        <v>15.445599999999995</v>
      </c>
      <c r="G20" s="93"/>
      <c r="H20" s="93"/>
      <c r="I20" s="95"/>
      <c r="J20" s="95"/>
      <c r="K20" s="95"/>
      <c r="L20" s="95"/>
      <c r="M20" s="48"/>
      <c r="N20" s="15"/>
      <c r="O20" s="15"/>
      <c r="P20" s="15"/>
      <c r="Q20" s="15"/>
      <c r="R20" s="46"/>
    </row>
    <row r="21" spans="1:18" ht="28">
      <c r="A21" s="99" t="s">
        <v>34</v>
      </c>
      <c r="B21" s="100" t="s">
        <v>30</v>
      </c>
      <c r="C21" s="100">
        <v>21.1</v>
      </c>
      <c r="D21" s="100">
        <v>16.5</v>
      </c>
      <c r="E21" s="100">
        <v>11.758800000000001</v>
      </c>
      <c r="F21" s="101">
        <v>12.122999999999998</v>
      </c>
      <c r="G21" s="93"/>
      <c r="H21" s="93"/>
      <c r="I21" s="95"/>
      <c r="J21" s="95"/>
      <c r="K21" s="95"/>
      <c r="L21" s="95"/>
      <c r="M21" s="48"/>
      <c r="N21" s="15"/>
      <c r="O21" s="15"/>
      <c r="P21" s="15"/>
      <c r="Q21" s="15"/>
      <c r="R21" s="46"/>
    </row>
    <row r="22" spans="1:18">
      <c r="A22" s="99" t="s">
        <v>35</v>
      </c>
      <c r="B22" s="100" t="s">
        <v>30</v>
      </c>
      <c r="C22" s="100">
        <v>0.8</v>
      </c>
      <c r="D22" s="100">
        <v>3.5</v>
      </c>
      <c r="E22" s="100">
        <v>13.670800000000002</v>
      </c>
      <c r="F22" s="101">
        <v>18.947799999999997</v>
      </c>
      <c r="G22" s="93"/>
      <c r="H22" s="93"/>
      <c r="I22" s="95"/>
      <c r="J22" s="96"/>
      <c r="K22" s="96"/>
      <c r="L22" s="96"/>
      <c r="M22" s="49"/>
      <c r="N22" s="49"/>
      <c r="O22" s="49"/>
      <c r="P22" s="49"/>
      <c r="Q22" s="15"/>
      <c r="R22" s="46"/>
    </row>
    <row r="23" spans="1:18">
      <c r="A23" s="120" t="s">
        <v>36</v>
      </c>
      <c r="B23" s="120"/>
      <c r="C23" s="120"/>
      <c r="D23" s="120"/>
      <c r="E23" s="120"/>
      <c r="F23" s="120"/>
      <c r="G23" s="93"/>
      <c r="H23" s="93"/>
      <c r="I23" s="95"/>
      <c r="J23" s="97"/>
      <c r="K23" s="97"/>
      <c r="L23" s="97"/>
      <c r="M23" s="50"/>
      <c r="N23" s="50"/>
      <c r="O23" s="50"/>
      <c r="P23" s="50"/>
      <c r="Q23" s="15"/>
      <c r="R23" s="46"/>
    </row>
    <row r="24" spans="1:18">
      <c r="A24" s="99" t="s">
        <v>29</v>
      </c>
      <c r="B24" s="100" t="s">
        <v>30</v>
      </c>
      <c r="C24" s="100">
        <v>7.3</v>
      </c>
      <c r="D24" s="100">
        <v>5.49</v>
      </c>
      <c r="E24" s="100">
        <v>3.8079999999999994</v>
      </c>
      <c r="F24" s="101">
        <v>4.4639999999999986</v>
      </c>
      <c r="G24" s="93"/>
      <c r="H24" s="93"/>
      <c r="I24" s="95"/>
      <c r="J24" s="97"/>
      <c r="K24" s="97"/>
      <c r="L24" s="97"/>
      <c r="M24" s="50"/>
      <c r="N24" s="50"/>
      <c r="O24" s="50"/>
      <c r="P24" s="50"/>
      <c r="Q24" s="15"/>
      <c r="R24" s="46"/>
    </row>
    <row r="25" spans="1:18">
      <c r="A25" s="99" t="s">
        <v>31</v>
      </c>
      <c r="B25" s="100" t="s">
        <v>30</v>
      </c>
      <c r="C25" s="100">
        <v>15.1</v>
      </c>
      <c r="D25" s="100">
        <v>16.399999999999999</v>
      </c>
      <c r="E25" s="100">
        <v>17.135999999999996</v>
      </c>
      <c r="F25" s="101">
        <v>18.971999999999994</v>
      </c>
      <c r="G25" s="93"/>
      <c r="H25" s="93"/>
      <c r="I25" s="95"/>
      <c r="J25" s="97"/>
      <c r="K25" s="97"/>
      <c r="L25" s="97"/>
      <c r="M25" s="50"/>
      <c r="N25" s="50"/>
      <c r="O25" s="50"/>
      <c r="P25" s="50"/>
      <c r="Q25" s="15"/>
      <c r="R25" s="46"/>
    </row>
    <row r="26" spans="1:18">
      <c r="A26" s="99" t="s">
        <v>26</v>
      </c>
      <c r="B26" s="100" t="s">
        <v>30</v>
      </c>
      <c r="C26" s="100">
        <v>13.4</v>
      </c>
      <c r="D26" s="100">
        <v>15.0975</v>
      </c>
      <c r="E26" s="100">
        <v>19.706399999999995</v>
      </c>
      <c r="F26" s="101">
        <v>18.692999999999998</v>
      </c>
      <c r="G26" s="93"/>
      <c r="H26" s="93"/>
      <c r="I26" s="95"/>
      <c r="J26" s="95"/>
      <c r="K26" s="95"/>
      <c r="L26" s="95"/>
      <c r="M26" s="48"/>
      <c r="N26" s="15"/>
      <c r="O26" s="15"/>
      <c r="P26" s="15"/>
      <c r="Q26" s="15"/>
      <c r="R26" s="46"/>
    </row>
    <row r="27" spans="1:18">
      <c r="A27" s="99" t="s">
        <v>32</v>
      </c>
      <c r="B27" s="100" t="s">
        <v>30</v>
      </c>
      <c r="C27" s="100">
        <v>6.8</v>
      </c>
      <c r="D27" s="100">
        <v>5.3070000000000004</v>
      </c>
      <c r="E27" s="100">
        <v>6.1879999999999988</v>
      </c>
      <c r="F27" s="101">
        <v>5.2079999999999984</v>
      </c>
      <c r="G27" s="93"/>
      <c r="H27" s="93"/>
      <c r="I27" s="95"/>
      <c r="J27" s="95"/>
      <c r="K27" s="95"/>
      <c r="L27" s="95"/>
      <c r="M27" s="48"/>
      <c r="N27" s="15"/>
      <c r="O27" s="15"/>
      <c r="P27" s="15"/>
      <c r="Q27" s="15"/>
      <c r="R27" s="46"/>
    </row>
    <row r="28" spans="1:18">
      <c r="A28" s="99" t="s">
        <v>33</v>
      </c>
      <c r="B28" s="100" t="s">
        <v>30</v>
      </c>
      <c r="C28" s="100">
        <v>27.8</v>
      </c>
      <c r="D28" s="100">
        <v>24.8</v>
      </c>
      <c r="E28" s="100">
        <v>24.847199999999997</v>
      </c>
      <c r="F28" s="101">
        <v>25.574999999999996</v>
      </c>
      <c r="G28" s="93"/>
      <c r="H28" s="93"/>
      <c r="I28" s="95"/>
      <c r="J28" s="95"/>
      <c r="K28" s="95"/>
      <c r="L28" s="95"/>
      <c r="M28" s="48"/>
      <c r="N28" s="15"/>
      <c r="O28" s="15"/>
      <c r="P28" s="15"/>
      <c r="Q28" s="15"/>
      <c r="R28" s="46"/>
    </row>
    <row r="29" spans="1:18" ht="28">
      <c r="A29" s="99" t="s">
        <v>34</v>
      </c>
      <c r="B29" s="100" t="s">
        <v>30</v>
      </c>
      <c r="C29" s="100">
        <v>29.6</v>
      </c>
      <c r="D29" s="100">
        <v>29.9</v>
      </c>
      <c r="E29" s="100">
        <v>16.66</v>
      </c>
      <c r="F29" s="101">
        <v>13.856999999999998</v>
      </c>
      <c r="G29" s="93"/>
      <c r="H29" s="93"/>
      <c r="I29" s="95"/>
      <c r="J29" s="95"/>
      <c r="K29" s="95"/>
      <c r="L29" s="95"/>
      <c r="M29" s="48"/>
      <c r="N29" s="15"/>
      <c r="O29" s="15"/>
      <c r="P29" s="15"/>
      <c r="Q29" s="15"/>
      <c r="R29" s="46"/>
    </row>
    <row r="30" spans="1:18">
      <c r="A30" s="99" t="s">
        <v>35</v>
      </c>
      <c r="B30" s="100" t="s">
        <v>30</v>
      </c>
      <c r="C30" s="100">
        <v>1.6</v>
      </c>
      <c r="D30" s="100">
        <v>2.8365000000000005</v>
      </c>
      <c r="E30" s="100">
        <v>11.423999999999998</v>
      </c>
      <c r="F30" s="101">
        <v>12.740999999999996</v>
      </c>
      <c r="G30" s="93"/>
      <c r="H30" s="93"/>
      <c r="I30" s="94"/>
      <c r="J30" s="94"/>
      <c r="K30" s="94"/>
      <c r="L30" s="94"/>
      <c r="M30" s="47"/>
      <c r="N30" s="14"/>
      <c r="O30" s="14"/>
      <c r="P30" s="14"/>
      <c r="Q30" s="14"/>
    </row>
    <row r="31" spans="1:18">
      <c r="A31" s="121" t="s">
        <v>37</v>
      </c>
      <c r="B31" s="121"/>
      <c r="C31" s="121"/>
      <c r="D31" s="121"/>
      <c r="E31" s="121"/>
      <c r="F31" s="121"/>
      <c r="G31" s="93"/>
      <c r="H31" s="93"/>
      <c r="I31" s="94"/>
      <c r="J31" s="94"/>
      <c r="K31" s="94"/>
      <c r="L31" s="94"/>
      <c r="M31" s="47"/>
      <c r="N31" s="14"/>
      <c r="O31" s="14"/>
      <c r="P31" s="14"/>
      <c r="Q31" s="14"/>
    </row>
    <row r="32" spans="1:18">
      <c r="A32" s="120" t="s">
        <v>38</v>
      </c>
      <c r="B32" s="120"/>
      <c r="C32" s="120"/>
      <c r="D32" s="120"/>
      <c r="E32" s="120"/>
      <c r="F32" s="120"/>
      <c r="G32" s="93"/>
      <c r="H32" s="93"/>
      <c r="I32" s="93"/>
      <c r="J32" s="93"/>
      <c r="K32" s="93"/>
      <c r="L32" s="93"/>
      <c r="M32" s="8"/>
    </row>
    <row r="33" spans="1:13">
      <c r="A33" s="99" t="s">
        <v>29</v>
      </c>
      <c r="B33" s="100" t="s">
        <v>30</v>
      </c>
      <c r="C33" s="100" t="s">
        <v>30</v>
      </c>
      <c r="D33" s="100">
        <v>6.0917999999999992</v>
      </c>
      <c r="E33" s="100">
        <v>4.9192</v>
      </c>
      <c r="F33" s="101">
        <v>4.2779999999999996</v>
      </c>
      <c r="G33" s="93"/>
      <c r="H33" s="93"/>
      <c r="I33" s="93"/>
      <c r="J33" s="93"/>
      <c r="K33" s="93"/>
      <c r="L33" s="93"/>
      <c r="M33" s="8"/>
    </row>
    <row r="34" spans="1:13">
      <c r="A34" s="99" t="s">
        <v>31</v>
      </c>
      <c r="B34" s="100" t="s">
        <v>30</v>
      </c>
      <c r="C34" s="100" t="s">
        <v>30</v>
      </c>
      <c r="D34" s="100">
        <v>17.629300000000001</v>
      </c>
      <c r="E34" s="100">
        <v>19.298399999999997</v>
      </c>
      <c r="F34" s="101">
        <v>18.879000000000001</v>
      </c>
      <c r="G34" s="93"/>
      <c r="H34" s="98"/>
      <c r="I34" s="93"/>
      <c r="J34" s="93"/>
      <c r="K34" s="93"/>
      <c r="L34" s="93"/>
      <c r="M34" s="8"/>
    </row>
    <row r="35" spans="1:13">
      <c r="A35" s="99" t="s">
        <v>26</v>
      </c>
      <c r="B35" s="100" t="s">
        <v>30</v>
      </c>
      <c r="C35" s="100" t="s">
        <v>30</v>
      </c>
      <c r="D35" s="100">
        <v>15.414099999999998</v>
      </c>
      <c r="E35" s="100">
        <v>17.500999999999998</v>
      </c>
      <c r="F35" s="101">
        <v>17.763000000000002</v>
      </c>
      <c r="G35" s="93"/>
      <c r="H35" s="93"/>
      <c r="I35" s="93"/>
      <c r="J35" s="93"/>
      <c r="K35" s="93"/>
      <c r="L35" s="93"/>
      <c r="M35" s="8"/>
    </row>
    <row r="36" spans="1:13">
      <c r="A36" s="99" t="s">
        <v>32</v>
      </c>
      <c r="B36" s="100" t="s">
        <v>30</v>
      </c>
      <c r="C36" s="100" t="s">
        <v>30</v>
      </c>
      <c r="D36" s="100">
        <v>3.9688999999999997</v>
      </c>
      <c r="E36" s="100">
        <v>3.7839999999999998</v>
      </c>
      <c r="F36" s="101">
        <v>3.9990000000000001</v>
      </c>
      <c r="G36" s="93"/>
      <c r="H36" s="93"/>
      <c r="I36" s="93"/>
      <c r="J36" s="93"/>
      <c r="K36" s="93"/>
      <c r="L36" s="93"/>
      <c r="M36" s="8"/>
    </row>
    <row r="37" spans="1:13">
      <c r="A37" s="99" t="s">
        <v>33</v>
      </c>
      <c r="B37" s="100" t="s">
        <v>30</v>
      </c>
      <c r="C37" s="100" t="s">
        <v>30</v>
      </c>
      <c r="D37" s="100">
        <v>24.8</v>
      </c>
      <c r="E37" s="100">
        <v>24.501399999999997</v>
      </c>
      <c r="F37" s="101">
        <v>24.924000000000003</v>
      </c>
      <c r="G37" s="93"/>
      <c r="H37" s="93"/>
      <c r="I37" s="93"/>
      <c r="J37" s="93"/>
      <c r="K37" s="93"/>
      <c r="L37" s="93"/>
      <c r="M37" s="8"/>
    </row>
    <row r="38" spans="1:13" ht="28">
      <c r="A38" s="99" t="s">
        <v>34</v>
      </c>
      <c r="B38" s="100" t="s">
        <v>30</v>
      </c>
      <c r="C38" s="100" t="s">
        <v>30</v>
      </c>
      <c r="D38" s="100">
        <v>29.4</v>
      </c>
      <c r="E38" s="100">
        <v>17.690199999999997</v>
      </c>
      <c r="F38" s="101">
        <v>15.251999999999999</v>
      </c>
      <c r="G38" s="93"/>
      <c r="H38" s="93"/>
      <c r="I38" s="93"/>
      <c r="J38" s="93"/>
      <c r="K38" s="93"/>
      <c r="L38" s="93"/>
      <c r="M38" s="8"/>
    </row>
    <row r="39" spans="1:13">
      <c r="A39" s="99" t="s">
        <v>35</v>
      </c>
      <c r="B39" s="100" t="s">
        <v>30</v>
      </c>
      <c r="C39" s="100" t="s">
        <v>30</v>
      </c>
      <c r="D39" s="100">
        <v>2.6766999999999999</v>
      </c>
      <c r="E39" s="100">
        <v>12.014199999999999</v>
      </c>
      <c r="F39" s="101">
        <v>14.415000000000001</v>
      </c>
      <c r="G39" s="93"/>
      <c r="H39" s="93"/>
      <c r="I39" s="93"/>
      <c r="J39" s="93"/>
      <c r="K39" s="93"/>
      <c r="L39" s="93"/>
      <c r="M39" s="8"/>
    </row>
    <row r="40" spans="1:13">
      <c r="A40" s="120" t="s">
        <v>39</v>
      </c>
      <c r="B40" s="120"/>
      <c r="C40" s="120"/>
      <c r="D40" s="120"/>
      <c r="E40" s="120"/>
      <c r="F40" s="120"/>
      <c r="G40" s="93"/>
      <c r="H40" s="93"/>
      <c r="I40" s="93"/>
      <c r="J40" s="93"/>
      <c r="K40" s="93"/>
      <c r="L40" s="93"/>
      <c r="M40" s="8"/>
    </row>
    <row r="41" spans="1:13">
      <c r="A41" s="99" t="s">
        <v>29</v>
      </c>
      <c r="B41" s="100" t="s">
        <v>30</v>
      </c>
      <c r="C41" s="100" t="s">
        <v>30</v>
      </c>
      <c r="D41" s="100">
        <v>2.1814</v>
      </c>
      <c r="E41" s="100">
        <v>3.2639999999999993</v>
      </c>
      <c r="F41" s="101">
        <v>3.9060000000000006</v>
      </c>
      <c r="G41" s="93"/>
      <c r="H41" s="93"/>
      <c r="I41" s="93"/>
      <c r="J41" s="93"/>
      <c r="K41" s="93"/>
      <c r="L41" s="93"/>
      <c r="M41" s="8"/>
    </row>
    <row r="42" spans="1:13">
      <c r="A42" s="99" t="s">
        <v>31</v>
      </c>
      <c r="B42" s="100" t="s">
        <v>30</v>
      </c>
      <c r="C42" s="100" t="s">
        <v>30</v>
      </c>
      <c r="D42" s="100">
        <v>8.8933999999999997</v>
      </c>
      <c r="E42" s="100">
        <v>11.903999999999998</v>
      </c>
      <c r="F42" s="101">
        <v>13.857000000000001</v>
      </c>
      <c r="G42" s="93"/>
      <c r="H42" s="93"/>
      <c r="I42" s="93"/>
      <c r="J42" s="93"/>
      <c r="K42" s="93"/>
      <c r="L42" s="93"/>
      <c r="M42" s="8"/>
    </row>
    <row r="43" spans="1:13">
      <c r="A43" s="99" t="s">
        <v>26</v>
      </c>
      <c r="B43" s="100" t="s">
        <v>30</v>
      </c>
      <c r="C43" s="100" t="s">
        <v>30</v>
      </c>
      <c r="D43" s="100">
        <v>15.689299999999999</v>
      </c>
      <c r="E43" s="100">
        <v>19.487999999999996</v>
      </c>
      <c r="F43" s="101">
        <v>21.483000000000004</v>
      </c>
      <c r="G43" s="93"/>
      <c r="H43" s="98"/>
      <c r="I43" s="93"/>
      <c r="J43" s="93"/>
      <c r="K43" s="93"/>
      <c r="L43" s="93"/>
      <c r="M43" s="8"/>
    </row>
    <row r="44" spans="1:13">
      <c r="A44" s="99" t="s">
        <v>32</v>
      </c>
      <c r="B44" s="100" t="s">
        <v>30</v>
      </c>
      <c r="C44" s="100" t="s">
        <v>30</v>
      </c>
      <c r="D44" s="100">
        <v>10.068</v>
      </c>
      <c r="E44" s="100">
        <v>11.327999999999999</v>
      </c>
      <c r="F44" s="101">
        <v>8.370000000000001</v>
      </c>
      <c r="G44" s="93"/>
      <c r="H44" s="93"/>
      <c r="I44" s="93"/>
      <c r="J44" s="93"/>
      <c r="K44" s="93"/>
      <c r="L44" s="93"/>
      <c r="M44" s="8"/>
    </row>
    <row r="45" spans="1:13">
      <c r="A45" s="99" t="s">
        <v>33</v>
      </c>
      <c r="B45" s="100" t="s">
        <v>30</v>
      </c>
      <c r="C45" s="100" t="s">
        <v>30</v>
      </c>
      <c r="D45" s="100">
        <v>33.200000000000003</v>
      </c>
      <c r="E45" s="100">
        <v>29.471999999999994</v>
      </c>
      <c r="F45" s="101">
        <v>27.156000000000002</v>
      </c>
      <c r="G45" s="93"/>
      <c r="H45" s="93"/>
      <c r="I45" s="93"/>
      <c r="J45" s="93"/>
      <c r="K45" s="93"/>
      <c r="L45" s="93"/>
      <c r="M45" s="8"/>
    </row>
    <row r="46" spans="1:13" ht="28">
      <c r="A46" s="99" t="s">
        <v>34</v>
      </c>
      <c r="B46" s="100" t="s">
        <v>30</v>
      </c>
      <c r="C46" s="100" t="s">
        <v>30</v>
      </c>
      <c r="D46" s="100">
        <v>27.9</v>
      </c>
      <c r="E46" s="100">
        <v>13.151999999999997</v>
      </c>
      <c r="F46" s="101">
        <v>9.5790000000000006</v>
      </c>
      <c r="G46" s="93"/>
      <c r="H46" s="93"/>
      <c r="I46" s="93"/>
      <c r="J46" s="93"/>
      <c r="K46" s="93"/>
      <c r="L46" s="93"/>
      <c r="M46" s="8"/>
    </row>
    <row r="47" spans="1:13">
      <c r="A47" s="99" t="s">
        <v>35</v>
      </c>
      <c r="B47" s="100" t="s">
        <v>30</v>
      </c>
      <c r="C47" s="100" t="s">
        <v>30</v>
      </c>
      <c r="D47" s="100">
        <v>1.9296999999999997</v>
      </c>
      <c r="E47" s="100">
        <v>11.231999999999998</v>
      </c>
      <c r="F47" s="101">
        <v>15.159000000000001</v>
      </c>
      <c r="G47" s="93"/>
      <c r="H47" s="93"/>
      <c r="I47" s="93"/>
      <c r="J47" s="93"/>
      <c r="K47" s="93"/>
      <c r="L47" s="93"/>
      <c r="M47" s="8"/>
    </row>
    <row r="48" spans="1:13">
      <c r="A48" s="120" t="s">
        <v>40</v>
      </c>
      <c r="B48" s="120"/>
      <c r="C48" s="120"/>
      <c r="D48" s="120"/>
      <c r="E48" s="120"/>
      <c r="F48" s="120"/>
      <c r="G48" s="93"/>
      <c r="H48" s="93"/>
      <c r="I48" s="93"/>
      <c r="J48" s="93"/>
      <c r="K48" s="93"/>
      <c r="L48" s="93"/>
      <c r="M48" s="8"/>
    </row>
    <row r="49" spans="1:13">
      <c r="A49" s="99" t="s">
        <v>29</v>
      </c>
      <c r="B49" s="100" t="s">
        <v>30</v>
      </c>
      <c r="C49" s="100" t="s">
        <v>30</v>
      </c>
      <c r="D49" s="100">
        <v>3.5909999999999997</v>
      </c>
      <c r="E49" s="100">
        <v>3.3809999999999998</v>
      </c>
      <c r="F49" s="101">
        <v>3.3632999999999997</v>
      </c>
      <c r="G49" s="93"/>
      <c r="H49" s="93"/>
      <c r="I49" s="93"/>
      <c r="J49" s="93"/>
      <c r="K49" s="93"/>
      <c r="L49" s="93"/>
      <c r="M49" s="8"/>
    </row>
    <row r="50" spans="1:13">
      <c r="A50" s="99" t="s">
        <v>31</v>
      </c>
      <c r="B50" s="100" t="s">
        <v>30</v>
      </c>
      <c r="C50" s="100" t="s">
        <v>30</v>
      </c>
      <c r="D50" s="100">
        <v>18.994499999999999</v>
      </c>
      <c r="E50" s="100">
        <v>14.683199999999999</v>
      </c>
      <c r="F50" s="101">
        <v>19.725299999999997</v>
      </c>
      <c r="G50" s="93"/>
      <c r="H50" s="98"/>
      <c r="I50" s="93"/>
      <c r="J50" s="93"/>
      <c r="K50" s="93"/>
      <c r="L50" s="93"/>
      <c r="M50" s="8"/>
    </row>
    <row r="51" spans="1:13">
      <c r="A51" s="99" t="s">
        <v>26</v>
      </c>
      <c r="B51" s="100" t="s">
        <v>30</v>
      </c>
      <c r="C51" s="100" t="s">
        <v>30</v>
      </c>
      <c r="D51" s="100">
        <v>17.010000000000002</v>
      </c>
      <c r="E51" s="100">
        <v>26.951399999999996</v>
      </c>
      <c r="F51" s="101">
        <v>25.906499999999998</v>
      </c>
      <c r="G51" s="93"/>
      <c r="H51" s="93"/>
      <c r="I51" s="93"/>
      <c r="J51" s="93"/>
      <c r="K51" s="93"/>
      <c r="L51" s="93"/>
      <c r="M51" s="8"/>
    </row>
    <row r="52" spans="1:13">
      <c r="A52" s="99" t="s">
        <v>32</v>
      </c>
      <c r="B52" s="100" t="s">
        <v>30</v>
      </c>
      <c r="C52" s="100" t="s">
        <v>30</v>
      </c>
      <c r="D52" s="100">
        <v>8.6939999999999991</v>
      </c>
      <c r="E52" s="100">
        <v>12.751199999999999</v>
      </c>
      <c r="F52" s="101">
        <v>11.726099999999999</v>
      </c>
      <c r="G52" s="93"/>
      <c r="H52" s="93"/>
      <c r="I52" s="93"/>
      <c r="J52" s="93"/>
      <c r="K52" s="93"/>
      <c r="L52" s="93"/>
      <c r="M52" s="8"/>
    </row>
    <row r="53" spans="1:13">
      <c r="A53" s="99" t="s">
        <v>33</v>
      </c>
      <c r="B53" s="100" t="s">
        <v>30</v>
      </c>
      <c r="C53" s="100" t="s">
        <v>30</v>
      </c>
      <c r="D53" s="100">
        <v>20.8</v>
      </c>
      <c r="E53" s="100">
        <v>14.200199999999999</v>
      </c>
      <c r="F53" s="101">
        <v>15.180299999999997</v>
      </c>
      <c r="G53" s="93"/>
      <c r="H53" s="93"/>
      <c r="I53" s="93"/>
      <c r="J53" s="93"/>
      <c r="K53" s="93"/>
      <c r="L53" s="93"/>
      <c r="M53" s="8"/>
    </row>
    <row r="54" spans="1:13" ht="28">
      <c r="A54" s="99" t="s">
        <v>34</v>
      </c>
      <c r="B54" s="100" t="s">
        <v>30</v>
      </c>
      <c r="C54" s="100" t="s">
        <v>30</v>
      </c>
      <c r="D54" s="100">
        <v>25.0425</v>
      </c>
      <c r="E54" s="100">
        <v>14.200199999999999</v>
      </c>
      <c r="F54" s="101">
        <v>11.544299999999998</v>
      </c>
      <c r="G54" s="93"/>
      <c r="H54" s="93"/>
      <c r="I54" s="93"/>
      <c r="J54" s="93"/>
      <c r="K54" s="93"/>
      <c r="L54" s="93"/>
      <c r="M54" s="8"/>
    </row>
    <row r="55" spans="1:13">
      <c r="A55" s="99" t="s">
        <v>35</v>
      </c>
      <c r="B55" s="100" t="s">
        <v>30</v>
      </c>
      <c r="C55" s="100" t="s">
        <v>30</v>
      </c>
      <c r="D55" s="100">
        <v>5.7644999999999991</v>
      </c>
      <c r="E55" s="100">
        <v>13.717199999999998</v>
      </c>
      <c r="F55" s="101">
        <v>11.726099999999999</v>
      </c>
      <c r="G55" s="93"/>
      <c r="H55" s="93"/>
      <c r="I55" s="93"/>
      <c r="J55" s="93"/>
      <c r="K55" s="93"/>
      <c r="L55" s="93"/>
      <c r="M55" s="8"/>
    </row>
    <row r="56" spans="1:13">
      <c r="A56" s="121" t="s">
        <v>41</v>
      </c>
      <c r="B56" s="121"/>
      <c r="C56" s="121"/>
      <c r="D56" s="121"/>
      <c r="E56" s="121"/>
      <c r="F56" s="121"/>
      <c r="G56" s="93"/>
      <c r="H56" s="93"/>
      <c r="I56" s="93"/>
      <c r="J56" s="93"/>
      <c r="K56" s="93"/>
      <c r="L56" s="93"/>
      <c r="M56" s="8"/>
    </row>
    <row r="57" spans="1:13">
      <c r="A57" s="120" t="s">
        <v>42</v>
      </c>
      <c r="B57" s="120"/>
      <c r="C57" s="120"/>
      <c r="D57" s="120"/>
      <c r="E57" s="120"/>
      <c r="F57" s="120"/>
      <c r="G57" s="93"/>
      <c r="H57" s="93"/>
      <c r="I57" s="93"/>
      <c r="J57" s="93"/>
      <c r="K57" s="93"/>
      <c r="L57" s="93"/>
      <c r="M57" s="8"/>
    </row>
    <row r="58" spans="1:13">
      <c r="A58" s="99" t="s">
        <v>29</v>
      </c>
      <c r="B58" s="100" t="s">
        <v>30</v>
      </c>
      <c r="C58" s="100" t="s">
        <v>30</v>
      </c>
      <c r="D58" s="100">
        <v>6.3</v>
      </c>
      <c r="E58" s="100">
        <v>5.4375999999999998</v>
      </c>
      <c r="F58" s="101">
        <v>2.0562</v>
      </c>
      <c r="G58" s="93"/>
      <c r="H58" s="93"/>
      <c r="I58" s="93"/>
      <c r="J58" s="93"/>
      <c r="K58" s="93"/>
      <c r="L58" s="93"/>
      <c r="M58" s="8"/>
    </row>
    <row r="59" spans="1:13">
      <c r="A59" s="99" t="s">
        <v>31</v>
      </c>
      <c r="B59" s="100" t="s">
        <v>30</v>
      </c>
      <c r="C59" s="100" t="s">
        <v>30</v>
      </c>
      <c r="D59" s="100">
        <v>18.18</v>
      </c>
      <c r="E59" s="100">
        <v>22.333000000000002</v>
      </c>
      <c r="F59" s="101">
        <v>24.316800000000001</v>
      </c>
      <c r="G59" s="93"/>
      <c r="H59" s="93"/>
      <c r="I59" s="93"/>
      <c r="J59" s="93"/>
      <c r="K59" s="93"/>
      <c r="L59" s="93"/>
      <c r="M59" s="8"/>
    </row>
    <row r="60" spans="1:13">
      <c r="A60" s="99" t="s">
        <v>26</v>
      </c>
      <c r="B60" s="100" t="s">
        <v>30</v>
      </c>
      <c r="C60" s="100" t="s">
        <v>30</v>
      </c>
      <c r="D60" s="100">
        <v>21.24</v>
      </c>
      <c r="E60" s="100">
        <v>16.7012</v>
      </c>
      <c r="F60" s="101">
        <v>17.790599999999998</v>
      </c>
      <c r="G60" s="93"/>
      <c r="H60" s="93"/>
      <c r="I60" s="93"/>
      <c r="J60" s="93"/>
      <c r="K60" s="93"/>
      <c r="L60" s="93"/>
      <c r="M60" s="8"/>
    </row>
    <row r="61" spans="1:13">
      <c r="A61" s="99" t="s">
        <v>32</v>
      </c>
      <c r="B61" s="100" t="s">
        <v>30</v>
      </c>
      <c r="C61" s="100" t="s">
        <v>30</v>
      </c>
      <c r="D61" s="100">
        <v>10.8</v>
      </c>
      <c r="E61" s="100">
        <v>15.438900000000002</v>
      </c>
      <c r="F61" s="101">
        <v>15.8238</v>
      </c>
      <c r="G61" s="93"/>
      <c r="H61" s="93"/>
      <c r="I61" s="93"/>
      <c r="J61" s="93"/>
      <c r="K61" s="93"/>
      <c r="L61" s="93"/>
      <c r="M61" s="8"/>
    </row>
    <row r="62" spans="1:13">
      <c r="A62" s="99" t="s">
        <v>33</v>
      </c>
      <c r="B62" s="100" t="s">
        <v>30</v>
      </c>
      <c r="C62" s="100" t="s">
        <v>30</v>
      </c>
      <c r="D62" s="100">
        <v>16.920000000000002</v>
      </c>
      <c r="E62" s="100">
        <v>12.040400000000002</v>
      </c>
      <c r="F62" s="101">
        <v>8.0459999999999994</v>
      </c>
      <c r="G62" s="93"/>
      <c r="H62" s="93"/>
      <c r="I62" s="93"/>
      <c r="J62" s="93"/>
      <c r="K62" s="93"/>
      <c r="L62" s="93"/>
      <c r="M62" s="8"/>
    </row>
    <row r="63" spans="1:13" ht="28">
      <c r="A63" s="99" t="s">
        <v>34</v>
      </c>
      <c r="B63" s="100" t="s">
        <v>30</v>
      </c>
      <c r="C63" s="100" t="s">
        <v>30</v>
      </c>
      <c r="D63" s="100">
        <v>20.79</v>
      </c>
      <c r="E63" s="100">
        <v>11.7491</v>
      </c>
      <c r="F63" s="101">
        <v>13.857000000000001</v>
      </c>
      <c r="G63" s="93"/>
      <c r="H63" s="93"/>
      <c r="I63" s="93"/>
      <c r="J63" s="93"/>
      <c r="K63" s="93"/>
      <c r="L63" s="93"/>
      <c r="M63" s="8"/>
    </row>
    <row r="64" spans="1:13">
      <c r="A64" s="99" t="s">
        <v>35</v>
      </c>
      <c r="B64" s="100" t="s">
        <v>30</v>
      </c>
      <c r="C64" s="100" t="s">
        <v>30</v>
      </c>
      <c r="D64" s="100">
        <v>4.7699999999999996</v>
      </c>
      <c r="E64" s="100">
        <v>16.215700000000002</v>
      </c>
      <c r="F64" s="101">
        <v>16.986000000000001</v>
      </c>
      <c r="G64" s="93"/>
      <c r="H64" s="93"/>
      <c r="I64" s="93"/>
      <c r="J64" s="93"/>
      <c r="K64" s="93"/>
      <c r="L64" s="93"/>
      <c r="M64" s="8"/>
    </row>
    <row r="65" spans="1:13">
      <c r="A65" s="120" t="s">
        <v>43</v>
      </c>
      <c r="B65" s="120"/>
      <c r="C65" s="120"/>
      <c r="D65" s="120"/>
      <c r="E65" s="120"/>
      <c r="F65" s="120"/>
      <c r="G65" s="93"/>
      <c r="H65" s="93"/>
      <c r="I65" s="93"/>
      <c r="J65" s="93"/>
      <c r="K65" s="93"/>
      <c r="L65" s="93"/>
      <c r="M65" s="8"/>
    </row>
    <row r="66" spans="1:13">
      <c r="A66" s="99" t="s">
        <v>29</v>
      </c>
      <c r="B66" s="100" t="s">
        <v>30</v>
      </c>
      <c r="C66" s="100" t="s">
        <v>30</v>
      </c>
      <c r="D66" s="100">
        <v>5.6233999999999993</v>
      </c>
      <c r="E66" s="100">
        <v>4.0677999999999992</v>
      </c>
      <c r="F66" s="101">
        <v>3.6519999999999997</v>
      </c>
      <c r="G66" s="93"/>
      <c r="H66" s="93"/>
      <c r="I66" s="93"/>
      <c r="J66" s="93"/>
      <c r="K66" s="93"/>
      <c r="L66" s="93"/>
      <c r="M66" s="8"/>
    </row>
    <row r="67" spans="1:13">
      <c r="A67" s="99" t="s">
        <v>31</v>
      </c>
      <c r="B67" s="100" t="s">
        <v>30</v>
      </c>
      <c r="C67" s="100" t="s">
        <v>30</v>
      </c>
      <c r="D67" s="100">
        <v>16.598099999999999</v>
      </c>
      <c r="E67" s="100">
        <v>16.555</v>
      </c>
      <c r="F67" s="101">
        <v>21.2729</v>
      </c>
      <c r="G67" s="93"/>
      <c r="H67" s="93"/>
      <c r="I67" s="93"/>
      <c r="J67" s="93"/>
      <c r="K67" s="93"/>
      <c r="L67" s="93"/>
      <c r="M67" s="8"/>
    </row>
    <row r="68" spans="1:13">
      <c r="A68" s="99" t="s">
        <v>26</v>
      </c>
      <c r="B68" s="100" t="s">
        <v>30</v>
      </c>
      <c r="C68" s="100" t="s">
        <v>30</v>
      </c>
      <c r="D68" s="100">
        <v>20.498200000000001</v>
      </c>
      <c r="E68" s="100">
        <v>25.731199999999998</v>
      </c>
      <c r="F68" s="101">
        <v>22.733699999999995</v>
      </c>
      <c r="G68" s="93"/>
      <c r="H68" s="93"/>
      <c r="I68" s="93"/>
      <c r="J68" s="93"/>
      <c r="K68" s="93"/>
      <c r="L68" s="93"/>
      <c r="M68" s="8"/>
    </row>
    <row r="69" spans="1:13">
      <c r="A69" s="99" t="s">
        <v>32</v>
      </c>
      <c r="B69" s="100" t="s">
        <v>30</v>
      </c>
      <c r="C69" s="100" t="s">
        <v>30</v>
      </c>
      <c r="D69" s="100">
        <v>5.3513000000000002</v>
      </c>
      <c r="E69" s="100">
        <v>9.3653999999999993</v>
      </c>
      <c r="F69" s="101">
        <v>7.6692</v>
      </c>
      <c r="G69" s="93"/>
      <c r="H69" s="93"/>
      <c r="I69" s="93"/>
      <c r="J69" s="93"/>
      <c r="K69" s="93"/>
      <c r="L69" s="93"/>
      <c r="M69" s="8"/>
    </row>
    <row r="70" spans="1:13">
      <c r="A70" s="99" t="s">
        <v>33</v>
      </c>
      <c r="B70" s="100" t="s">
        <v>30</v>
      </c>
      <c r="C70" s="100" t="s">
        <v>30</v>
      </c>
      <c r="D70" s="100">
        <v>25.7</v>
      </c>
      <c r="E70" s="100">
        <v>18.352399999999999</v>
      </c>
      <c r="F70" s="101">
        <v>18.168699999999998</v>
      </c>
      <c r="G70" s="93"/>
      <c r="H70" s="93"/>
      <c r="I70" s="93"/>
      <c r="J70" s="93"/>
      <c r="K70" s="93"/>
      <c r="L70" s="93"/>
      <c r="M70" s="8"/>
    </row>
    <row r="71" spans="1:13" ht="28">
      <c r="A71" s="99" t="s">
        <v>34</v>
      </c>
      <c r="B71" s="100" t="s">
        <v>30</v>
      </c>
      <c r="C71" s="100" t="s">
        <v>30</v>
      </c>
      <c r="D71" s="100">
        <v>23.2</v>
      </c>
      <c r="E71" s="100">
        <v>12.960199999999999</v>
      </c>
      <c r="F71" s="101">
        <v>11.686399999999999</v>
      </c>
      <c r="G71" s="93"/>
      <c r="H71" s="93"/>
      <c r="I71" s="93"/>
      <c r="J71" s="93"/>
      <c r="K71" s="93"/>
      <c r="L71" s="93"/>
      <c r="M71" s="8"/>
    </row>
    <row r="72" spans="1:13">
      <c r="A72" s="99" t="s">
        <v>35</v>
      </c>
      <c r="B72" s="100" t="s">
        <v>30</v>
      </c>
      <c r="C72" s="100" t="s">
        <v>30</v>
      </c>
      <c r="D72" s="100">
        <v>2.6302999999999996</v>
      </c>
      <c r="E72" s="100">
        <v>12.676399999999999</v>
      </c>
      <c r="F72" s="101">
        <v>14.060199999999998</v>
      </c>
      <c r="G72" s="93"/>
      <c r="H72" s="93"/>
      <c r="I72" s="93"/>
      <c r="J72" s="93"/>
      <c r="K72" s="93"/>
      <c r="L72" s="93"/>
      <c r="M72" s="8"/>
    </row>
    <row r="73" spans="1:13">
      <c r="A73" s="120" t="s">
        <v>44</v>
      </c>
      <c r="B73" s="120"/>
      <c r="C73" s="120"/>
      <c r="D73" s="120"/>
      <c r="E73" s="120"/>
      <c r="F73" s="120"/>
      <c r="G73" s="93"/>
      <c r="H73" s="93"/>
      <c r="I73" s="93"/>
      <c r="J73" s="93"/>
      <c r="K73" s="93"/>
      <c r="L73" s="93"/>
      <c r="M73" s="8"/>
    </row>
    <row r="74" spans="1:13">
      <c r="A74" s="99" t="s">
        <v>29</v>
      </c>
      <c r="B74" s="100" t="s">
        <v>30</v>
      </c>
      <c r="C74" s="100" t="s">
        <v>30</v>
      </c>
      <c r="D74" s="100">
        <v>4.8865999999999996</v>
      </c>
      <c r="E74" s="100">
        <v>4.2750000000000004</v>
      </c>
      <c r="F74" s="101">
        <v>6.1181999999999999</v>
      </c>
      <c r="G74" s="93"/>
      <c r="H74" s="93"/>
      <c r="I74" s="93"/>
      <c r="J74" s="93"/>
      <c r="K74" s="93"/>
      <c r="L74" s="93"/>
      <c r="M74" s="8"/>
    </row>
    <row r="75" spans="1:13">
      <c r="A75" s="99" t="s">
        <v>31</v>
      </c>
      <c r="B75" s="100" t="s">
        <v>30</v>
      </c>
      <c r="C75" s="100" t="s">
        <v>30</v>
      </c>
      <c r="D75" s="100">
        <v>18.440000000000001</v>
      </c>
      <c r="E75" s="100">
        <v>17.670000000000002</v>
      </c>
      <c r="F75" s="101">
        <v>19.374299999999998</v>
      </c>
      <c r="G75" s="93"/>
      <c r="H75" s="93"/>
      <c r="I75" s="93"/>
      <c r="J75" s="93"/>
      <c r="K75" s="93"/>
      <c r="L75" s="93"/>
      <c r="M75" s="8"/>
    </row>
    <row r="76" spans="1:13">
      <c r="A76" s="99" t="s">
        <v>26</v>
      </c>
      <c r="B76" s="100" t="s">
        <v>30</v>
      </c>
      <c r="C76" s="100" t="s">
        <v>30</v>
      </c>
      <c r="D76" s="100">
        <v>14.198799999999999</v>
      </c>
      <c r="E76" s="100">
        <v>21.945</v>
      </c>
      <c r="F76" s="101">
        <v>21.5991</v>
      </c>
      <c r="G76" s="93"/>
      <c r="H76" s="93"/>
      <c r="I76" s="93"/>
      <c r="J76" s="93"/>
      <c r="K76" s="93"/>
      <c r="L76" s="93"/>
      <c r="M76" s="8"/>
    </row>
    <row r="77" spans="1:13">
      <c r="A77" s="99" t="s">
        <v>32</v>
      </c>
      <c r="B77" s="100" t="s">
        <v>30</v>
      </c>
      <c r="C77" s="100" t="s">
        <v>30</v>
      </c>
      <c r="D77" s="100">
        <v>5.8085999999999993</v>
      </c>
      <c r="E77" s="100">
        <v>6.5549999999999997</v>
      </c>
      <c r="F77" s="101">
        <v>5.0985000000000005</v>
      </c>
      <c r="G77" s="93"/>
      <c r="H77" s="93"/>
      <c r="I77" s="93"/>
      <c r="J77" s="93"/>
      <c r="K77" s="93"/>
      <c r="L77" s="93"/>
      <c r="M77" s="8"/>
    </row>
    <row r="78" spans="1:13">
      <c r="A78" s="99" t="s">
        <v>33</v>
      </c>
      <c r="B78" s="100" t="s">
        <v>30</v>
      </c>
      <c r="C78" s="100" t="s">
        <v>30</v>
      </c>
      <c r="D78" s="100">
        <v>25.6</v>
      </c>
      <c r="E78" s="100">
        <v>23.75</v>
      </c>
      <c r="F78" s="101">
        <v>22.433399999999999</v>
      </c>
      <c r="G78" s="93"/>
      <c r="H78" s="93"/>
      <c r="I78" s="93"/>
      <c r="J78" s="93"/>
      <c r="K78" s="93"/>
      <c r="L78" s="93"/>
      <c r="M78" s="8"/>
    </row>
    <row r="79" spans="1:13" ht="28">
      <c r="A79" s="99" t="s">
        <v>34</v>
      </c>
      <c r="B79" s="100" t="s">
        <v>30</v>
      </c>
      <c r="C79" s="100" t="s">
        <v>30</v>
      </c>
      <c r="D79" s="100">
        <v>27.66</v>
      </c>
      <c r="E79" s="100">
        <v>15.484999999999999</v>
      </c>
      <c r="F79" s="101">
        <v>10.011600000000001</v>
      </c>
      <c r="G79" s="93"/>
      <c r="H79" s="93"/>
      <c r="I79" s="93"/>
      <c r="J79" s="93"/>
      <c r="K79" s="93"/>
      <c r="L79" s="93"/>
      <c r="M79" s="8"/>
    </row>
    <row r="80" spans="1:13">
      <c r="A80" s="99" t="s">
        <v>35</v>
      </c>
      <c r="B80" s="100" t="s">
        <v>30</v>
      </c>
      <c r="C80" s="100" t="s">
        <v>30</v>
      </c>
      <c r="D80" s="100">
        <v>3.1347999999999998</v>
      </c>
      <c r="E80" s="100">
        <v>10.07</v>
      </c>
      <c r="F80" s="101">
        <v>14.832000000000001</v>
      </c>
      <c r="G80" s="93"/>
      <c r="H80" s="93"/>
      <c r="I80" s="93"/>
      <c r="J80" s="93"/>
      <c r="K80" s="93"/>
      <c r="L80" s="93"/>
      <c r="M80" s="8"/>
    </row>
    <row r="81" spans="1:17">
      <c r="A81" s="120" t="s">
        <v>45</v>
      </c>
      <c r="B81" s="120"/>
      <c r="C81" s="120"/>
      <c r="D81" s="120"/>
      <c r="E81" s="120"/>
      <c r="F81" s="120"/>
      <c r="G81" s="93"/>
      <c r="H81" s="93"/>
      <c r="I81" s="93"/>
      <c r="J81" s="93"/>
      <c r="K81" s="93"/>
      <c r="L81" s="93"/>
      <c r="M81" s="8"/>
    </row>
    <row r="82" spans="1:17">
      <c r="A82" s="99" t="s">
        <v>29</v>
      </c>
      <c r="B82" s="100" t="s">
        <v>30</v>
      </c>
      <c r="C82" s="100" t="s">
        <v>30</v>
      </c>
      <c r="D82" s="100">
        <v>5.2040999999999995</v>
      </c>
      <c r="E82" s="100">
        <v>4.6109510086455332</v>
      </c>
      <c r="F82" s="101">
        <v>3.4632000000000005</v>
      </c>
      <c r="G82" s="93"/>
      <c r="H82" s="93"/>
      <c r="I82" s="93"/>
      <c r="J82" s="93"/>
      <c r="K82" s="93"/>
      <c r="L82" s="93"/>
      <c r="M82" s="8"/>
    </row>
    <row r="83" spans="1:17">
      <c r="A83" s="99" t="s">
        <v>31</v>
      </c>
      <c r="B83" s="100" t="s">
        <v>30</v>
      </c>
      <c r="C83" s="100" t="s">
        <v>30</v>
      </c>
      <c r="D83" s="100">
        <v>14.4254</v>
      </c>
      <c r="E83" s="100">
        <v>16.618635926993278</v>
      </c>
      <c r="F83" s="101">
        <v>15.6312</v>
      </c>
      <c r="G83" s="93"/>
      <c r="H83" s="93"/>
      <c r="I83" s="93"/>
      <c r="J83" s="93"/>
      <c r="K83" s="93"/>
      <c r="L83" s="93"/>
      <c r="M83" s="8"/>
    </row>
    <row r="84" spans="1:17">
      <c r="A84" s="99" t="s">
        <v>26</v>
      </c>
      <c r="B84" s="100" t="s">
        <v>30</v>
      </c>
      <c r="C84" s="100" t="s">
        <v>30</v>
      </c>
      <c r="D84" s="100">
        <v>11.4125</v>
      </c>
      <c r="E84" s="100">
        <v>13.064361191162345</v>
      </c>
      <c r="F84" s="101">
        <v>15.537600000000003</v>
      </c>
      <c r="G84" s="93"/>
      <c r="H84" s="93"/>
      <c r="I84" s="93"/>
      <c r="J84" s="93"/>
      <c r="K84" s="93"/>
      <c r="L84" s="93"/>
      <c r="M84" s="8"/>
    </row>
    <row r="85" spans="1:17">
      <c r="A85" s="99" t="s">
        <v>32</v>
      </c>
      <c r="B85" s="100" t="s">
        <v>30</v>
      </c>
      <c r="C85" s="100" t="s">
        <v>30</v>
      </c>
      <c r="D85" s="100">
        <v>3.3780999999999999</v>
      </c>
      <c r="E85" s="100">
        <v>2.6897214217098941</v>
      </c>
      <c r="F85" s="101">
        <v>4.0247999999999999</v>
      </c>
      <c r="G85" s="93"/>
      <c r="H85" s="93"/>
      <c r="I85" s="93"/>
      <c r="J85" s="93"/>
      <c r="K85" s="93"/>
      <c r="L85" s="93"/>
      <c r="M85" s="8"/>
    </row>
    <row r="86" spans="1:17">
      <c r="A86" s="99" t="s">
        <v>33</v>
      </c>
      <c r="B86" s="100" t="s">
        <v>30</v>
      </c>
      <c r="C86" s="100" t="s">
        <v>30</v>
      </c>
      <c r="D86" s="100">
        <v>26</v>
      </c>
      <c r="E86" s="100">
        <v>30.451488952929878</v>
      </c>
      <c r="F86" s="101">
        <v>30.3264</v>
      </c>
      <c r="G86" s="93"/>
      <c r="H86" s="93"/>
      <c r="I86" s="93"/>
      <c r="J86" s="93"/>
      <c r="K86" s="93"/>
      <c r="L86" s="93"/>
      <c r="M86" s="8"/>
    </row>
    <row r="87" spans="1:17" ht="28">
      <c r="A87" s="99" t="s">
        <v>34</v>
      </c>
      <c r="B87" s="100" t="s">
        <v>30</v>
      </c>
      <c r="C87" s="100" t="s">
        <v>30</v>
      </c>
      <c r="D87" s="100">
        <v>36.9</v>
      </c>
      <c r="E87" s="100">
        <v>19.884726224783861</v>
      </c>
      <c r="F87" s="101">
        <v>17.6904</v>
      </c>
      <c r="G87" s="93"/>
      <c r="H87" s="93"/>
      <c r="I87" s="93"/>
      <c r="J87" s="93"/>
      <c r="K87" s="93"/>
      <c r="L87" s="93"/>
      <c r="M87" s="8"/>
    </row>
    <row r="88" spans="1:17">
      <c r="A88" s="99" t="s">
        <v>35</v>
      </c>
      <c r="B88" s="100" t="s">
        <v>30</v>
      </c>
      <c r="C88" s="100" t="s">
        <v>30</v>
      </c>
      <c r="D88" s="100">
        <v>2.2825000000000002</v>
      </c>
      <c r="E88" s="100">
        <v>12.680115273775217</v>
      </c>
      <c r="F88" s="101">
        <v>12.916800000000002</v>
      </c>
      <c r="G88" s="93"/>
      <c r="H88" s="93"/>
      <c r="I88" s="93"/>
      <c r="J88" s="93"/>
      <c r="K88" s="93"/>
      <c r="L88" s="93"/>
      <c r="M88" s="8"/>
    </row>
    <row r="89" spans="1:17" s="9" customFormat="1" ht="12.75" customHeight="1">
      <c r="A89" s="116" t="s">
        <v>73</v>
      </c>
      <c r="B89" s="116"/>
      <c r="C89" s="116"/>
      <c r="D89" s="116"/>
      <c r="E89" s="116"/>
      <c r="F89" s="116"/>
      <c r="G89" s="116"/>
      <c r="H89" s="116"/>
      <c r="I89" s="116"/>
      <c r="J89" s="116"/>
      <c r="K89" s="116"/>
      <c r="L89" s="116"/>
    </row>
    <row r="90" spans="1:17" s="9" customFormat="1" ht="12.75" customHeight="1">
      <c r="A90" s="117" t="s">
        <v>51</v>
      </c>
      <c r="B90" s="116"/>
      <c r="C90" s="116"/>
      <c r="D90" s="116"/>
      <c r="E90" s="116"/>
      <c r="F90" s="116"/>
      <c r="G90" s="116"/>
      <c r="H90" s="116"/>
      <c r="I90" s="116"/>
      <c r="J90" s="116"/>
      <c r="K90" s="116"/>
      <c r="L90" s="116"/>
    </row>
    <row r="91" spans="1:17" s="9" customFormat="1" ht="12.75" customHeight="1">
      <c r="A91" s="117" t="s">
        <v>52</v>
      </c>
      <c r="B91" s="116"/>
      <c r="C91" s="116"/>
      <c r="D91" s="116"/>
      <c r="E91" s="116"/>
      <c r="F91" s="116"/>
      <c r="G91" s="116"/>
      <c r="H91" s="116"/>
      <c r="I91" s="116"/>
      <c r="J91" s="116"/>
      <c r="K91" s="116"/>
      <c r="L91" s="116"/>
    </row>
    <row r="92" spans="1:17" s="9" customFormat="1" ht="34" customHeight="1">
      <c r="A92" s="116" t="s">
        <v>74</v>
      </c>
      <c r="B92" s="116"/>
      <c r="C92" s="116"/>
      <c r="D92" s="116"/>
      <c r="E92" s="116"/>
      <c r="F92" s="116"/>
      <c r="G92" s="116"/>
      <c r="H92" s="116"/>
      <c r="I92" s="116"/>
      <c r="J92" s="116"/>
      <c r="K92" s="116"/>
      <c r="L92" s="116"/>
    </row>
    <row r="93" spans="1:17" s="9" customFormat="1" ht="52" customHeight="1">
      <c r="A93" s="116" t="s">
        <v>75</v>
      </c>
      <c r="B93" s="116"/>
      <c r="C93" s="116"/>
      <c r="D93" s="116"/>
      <c r="E93" s="116"/>
      <c r="F93" s="116"/>
      <c r="G93" s="116"/>
      <c r="H93" s="116"/>
      <c r="I93" s="116"/>
      <c r="J93" s="116"/>
      <c r="K93" s="116"/>
      <c r="L93" s="116"/>
    </row>
    <row r="94" spans="1:17" ht="27.75" customHeight="1">
      <c r="A94" s="114" t="s">
        <v>53</v>
      </c>
      <c r="B94" s="114"/>
      <c r="C94" s="114"/>
      <c r="D94" s="114"/>
      <c r="E94" s="114"/>
      <c r="F94" s="114"/>
      <c r="G94" s="114"/>
      <c r="H94" s="114"/>
      <c r="I94" s="114"/>
      <c r="J94" s="114"/>
      <c r="K94" s="114"/>
      <c r="L94" s="114"/>
      <c r="M94" s="114"/>
      <c r="N94" s="114"/>
      <c r="O94" s="114"/>
      <c r="P94" s="114"/>
      <c r="Q94" s="114"/>
    </row>
  </sheetData>
  <mergeCells count="22">
    <mergeCell ref="A2:D2"/>
    <mergeCell ref="A65:F65"/>
    <mergeCell ref="A73:F73"/>
    <mergeCell ref="A81:F81"/>
    <mergeCell ref="A92:L92"/>
    <mergeCell ref="A57:F57"/>
    <mergeCell ref="A93:L93"/>
    <mergeCell ref="A94:Q94"/>
    <mergeCell ref="A91:L91"/>
    <mergeCell ref="A1:M1"/>
    <mergeCell ref="A5:F5"/>
    <mergeCell ref="A6:F6"/>
    <mergeCell ref="A14:F14"/>
    <mergeCell ref="A15:F15"/>
    <mergeCell ref="A23:F23"/>
    <mergeCell ref="A31:F31"/>
    <mergeCell ref="A32:F32"/>
    <mergeCell ref="A89:L89"/>
    <mergeCell ref="A90:L90"/>
    <mergeCell ref="A40:F40"/>
    <mergeCell ref="A48:F48"/>
    <mergeCell ref="A56:F56"/>
  </mergeCells>
  <phoneticPr fontId="17"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Figure 5.1 (part 1)</vt:lpstr>
      <vt:lpstr>Figure 5.1 (part 2)</vt:lpstr>
      <vt:lpstr>Figure 5.2</vt:lpstr>
      <vt:lpstr>Figure 5.3</vt:lpstr>
      <vt:lpstr>figure 5.4</vt:lpstr>
      <vt:lpstr>Figure 5.5 (part 1)</vt:lpstr>
      <vt:lpstr>Figure 5.5 (part 2)</vt:lpstr>
      <vt:lpstr>Figure 5.6</vt:lpstr>
    </vt:vector>
  </TitlesOfParts>
  <Company>Microsoft</Company>
  <LinksUpToDate>false</LinksUpToDate>
  <SharedDoc>false</SharedDoc>
  <HyperlinksChanged>false</HyperlinksChanged>
  <AppVersion>12.0256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Ruetschlin</dc:creator>
  <cp:lastModifiedBy>Gennady Kolker</cp:lastModifiedBy>
  <dcterms:created xsi:type="dcterms:W3CDTF">2011-09-20T20:41:43Z</dcterms:created>
  <dcterms:modified xsi:type="dcterms:W3CDTF">2011-10-31T22:11:00Z</dcterms:modified>
</cp:coreProperties>
</file>